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1" i="4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K21"/>
  <c r="L21"/>
  <c r="M21"/>
  <c r="N21"/>
  <c r="O21"/>
  <c r="P21"/>
  <c r="Q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E44" i="4"/>
  <c r="F44"/>
  <c r="E44" i="2"/>
  <c r="F44"/>
  <c r="E43" i="4"/>
  <c r="F43"/>
  <c r="E43" i="2"/>
  <c r="F43"/>
  <c r="R20" i="3" l="1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N46" s="1"/>
  <c r="M48"/>
  <c r="M46" s="1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G46" s="1"/>
  <c r="H48"/>
  <c r="H46" s="1"/>
  <c r="I48"/>
  <c r="I46" s="1"/>
  <c r="J48"/>
  <c r="J46" s="1"/>
  <c r="K48"/>
  <c r="K46" s="1"/>
  <c r="L48"/>
  <c r="L46" s="1"/>
  <c r="O48"/>
  <c r="O46" s="1"/>
  <c r="P48"/>
  <c r="P46" s="1"/>
  <c r="Q48"/>
  <c r="Q46" s="1"/>
  <c r="R48"/>
  <c r="R46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M48"/>
  <c r="M46" s="1"/>
  <c r="F20" i="4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O11" i="5" l="1"/>
  <c r="D22" i="3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<sst xmlns="http://schemas.openxmlformats.org/spreadsheetml/2006/main" count="582" uniqueCount="131">
  <si>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</si>
  <si>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</si>
  <si>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</si>
  <si>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</si>
  <si>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</si>
  <si>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</si>
  <si>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</si>
  <si>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</si>
  <si>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</si>
  <si>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</si>
  <si>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</si>
  <si>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</si>
  <si>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</si>
  <si>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</si>
  <si>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</si>
  <si>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</si>
  <si>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</si>
  <si>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</si>
  <si>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</si>
  <si>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</si>
  <si>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</si>
  <si>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</si>
  <si>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</si>
  <si>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</si>
  <si>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</si>
  <si>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</si>
  <si>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</si>
  <si>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</si>
  <si>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</si>
  <si>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</si>
  <si>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</si>
  <si>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</si>
  <si>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</si>
  <si>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</si>
  <si>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</si>
  <si>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</si>
  <si>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</si>
  <si>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</si>
  <si>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</si>
  <si>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</si>
  <si>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</si>
  <si>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</si>
  <si>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</si>
  <si>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</si>
  <si>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</si>
  <si>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</si>
  <si>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</si>
  <si>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</si>
  <si>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</si>
  <si>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</si>
  <si>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</si>
  <si>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</si>
  <si>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</si>
  <si>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</si>
  <si>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</si>
  <si>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</si>
  <si>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</si>
  <si>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</si>
  <si>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</si>
  <si>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</si>
  <si>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</si>
  <si>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</si>
  <si>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</si>
  <si>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</si>
  <si>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</si>
  <si>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</si>
  <si>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</si>
  <si>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</si>
  <si>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</si>
  <si>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</si>
  <si>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</si>
  <si>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</si>
  <si>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</si>
  <si>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</si>
  <si>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</si>
  <si>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</si>
  <si>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</si>
  <si>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</si>
  <si>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</si>
  <si>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</si>
  <si>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</si>
  <si>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</si>
  <si>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</si>
  <si>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</si>
  <si>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</si>
  <si>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</si>
  <si>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</si>
  <si>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</si>
  <si>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</si>
  <si>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</si>
  <si>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</si>
  <si>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</si>
  <si>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</si>
  <si>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</si>
  <si>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</si>
  <si>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</si>
  <si>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</si>
  <si>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</si>
  <si>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</si>
  <si>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</si>
  <si>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</si>
  <si>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</si>
  <si>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</si>
  <si>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</si>
  <si>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</si>
  <si>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</si>
  <si>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</si>
  <si>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</si>
  <si>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</si>
  <si>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</si>
  <si>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</si>
  <si>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</si>
  <si>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</si>
  <si>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</si>
  <si>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</si>
  <si>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</si>
  <si>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</si>
  <si>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</si>
  <si>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</si>
  <si>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</si>
  <si>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</si>
  <si>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</si>
  <si>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</si>
  <si>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</si>
  <si>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</si>
  <si>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</si>
  <si>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</si>
  <si>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</si>
  <si>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>01 января</t>
  </si>
  <si>
    <t xml:space="preserve"> 2026  года</t>
  </si>
  <si>
    <t>01 января 2026 года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</si>
</sst>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tabSelected="1" zoomScale="60" zoomScaleNormal="6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2" t="s">
        <v>130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651537</v>
      </c>
      <c r="E20" s="21">
        <f>G20+I20+K20+O20+Q20+M20</f>
        <v>300311</v>
      </c>
      <c r="F20" s="21">
        <f>H20+J20+L20+P20+R20+N20</f>
        <v>351226</v>
      </c>
      <c r="G20" s="21">
        <f>SUM(G22:G45)</f>
        <v>2179</v>
      </c>
      <c r="H20" s="21">
        <f t="shared" ref="H20:R20" si="1">SUM(H22:H45)</f>
        <v>2148</v>
      </c>
      <c r="I20" s="21">
        <f t="shared" si="1"/>
        <v>11306</v>
      </c>
      <c r="J20" s="21">
        <f t="shared" si="1"/>
        <v>10908</v>
      </c>
      <c r="K20" s="21">
        <f t="shared" si="1"/>
        <v>54068</v>
      </c>
      <c r="L20" s="21">
        <f t="shared" si="1"/>
        <v>51010</v>
      </c>
      <c r="M20" s="21">
        <f t="shared" si="1"/>
        <v>113781</v>
      </c>
      <c r="N20" s="21">
        <f t="shared" si="1"/>
        <v>117044</v>
      </c>
      <c r="O20" s="21">
        <f t="shared" si="1"/>
        <v>83454</v>
      </c>
      <c r="P20" s="21">
        <f t="shared" si="1"/>
        <v>93404</v>
      </c>
      <c r="Q20" s="21">
        <f t="shared" si="1"/>
        <v>35523</v>
      </c>
      <c r="R20" s="21">
        <f t="shared" si="1"/>
        <v>76712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127</v>
      </c>
      <c r="D21" s="62">
        <f t="shared" si="0"/>
        <v>307938</v>
      </c>
      <c r="E21" s="63">
        <f>G21+I21+K21+O21+Q21+M21</f>
        <v>141225</v>
      </c>
      <c r="F21" s="63">
        <f>H21+J21+L21+P21+R21+N21</f>
        <v>166713</v>
      </c>
      <c r="G21" s="63">
        <f>'Прил.12 согаз'!G21+'Прил.12 альфа'!G21</f>
        <v>868</v>
      </c>
      <c r="H21" s="63">
        <f>'Прил.12 согаз'!H21+'Прил.12 альфа'!H21</f>
        <v>851</v>
      </c>
      <c r="I21" s="63">
        <f>'Прил.12 согаз'!I21+'Прил.12 альфа'!I21</f>
        <v>5327</v>
      </c>
      <c r="J21" s="63">
        <f>'Прил.12 согаз'!J21+'Прил.12 альфа'!J21</f>
        <v>5220</v>
      </c>
      <c r="K21" s="63">
        <f>'Прил.12 согаз'!K21+'Прил.12 альфа'!K21</f>
        <v>26848</v>
      </c>
      <c r="L21" s="63">
        <f>'Прил.12 согаз'!L21+'Прил.12 альфа'!L21</f>
        <v>25516</v>
      </c>
      <c r="M21" s="63">
        <f>'Прил.12 согаз'!M21+'Прил.12 альфа'!M21</f>
        <v>52817</v>
      </c>
      <c r="N21" s="63">
        <f>'Прил.12 согаз'!N21+'Прил.12 альфа'!N21</f>
        <v>53764</v>
      </c>
      <c r="O21" s="63">
        <f>'Прил.12 согаз'!O21+'Прил.12 альфа'!O21</f>
        <v>38726</v>
      </c>
      <c r="P21" s="63">
        <f>'Прил.12 согаз'!P21+'Прил.12 альфа'!P21</f>
        <v>44206</v>
      </c>
      <c r="Q21" s="63">
        <f>'Прил.12 согаз'!Q21+'Прил.12 альфа'!Q21</f>
        <v>16639</v>
      </c>
      <c r="R21" s="63">
        <f>'Прил.12 согаз'!R21+'Прил.12 альфа'!R21</f>
        <v>37156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119</v>
      </c>
      <c r="D22" s="73">
        <f t="shared" si="0"/>
        <v>71075</v>
      </c>
      <c r="E22" s="72">
        <f t="shared" ref="E22:E45" si="2">G22+I22+K22+O22+Q22+M22</f>
        <v>33447</v>
      </c>
      <c r="F22" s="72">
        <f t="shared" ref="F22:F45" si="3">H22+J22+L22+P22+R22+N22</f>
        <v>37628</v>
      </c>
      <c r="G22" s="72">
        <f>'Прил.12 согаз'!G22+'Прил.12 альфа'!G22</f>
        <v>86</v>
      </c>
      <c r="H22" s="72">
        <f>'Прил.12 согаз'!H22+'Прил.12 альфа'!H22</f>
        <v>87</v>
      </c>
      <c r="I22" s="72">
        <f>'Прил.12 согаз'!I22+'Прил.12 альфа'!I22</f>
        <v>1063</v>
      </c>
      <c r="J22" s="72">
        <f>'Прил.12 согаз'!J22+'Прил.12 альфа'!J22</f>
        <v>1033</v>
      </c>
      <c r="K22" s="72">
        <f>'Прил.12 согаз'!K22+'Прил.12 альфа'!K22</f>
        <v>5950</v>
      </c>
      <c r="L22" s="72">
        <f>'Прил.12 согаз'!L22+'Прил.12 альфа'!L22</f>
        <v>5599</v>
      </c>
      <c r="M22" s="72">
        <f>'Прил.12 согаз'!M22+'Прил.12 альфа'!M22</f>
        <v>13653</v>
      </c>
      <c r="N22" s="72">
        <f>'Прил.12 согаз'!N22+'Прил.12 альфа'!N22</f>
        <v>12303</v>
      </c>
      <c r="O22" s="72">
        <f>'Прил.12 согаз'!O22+'Прил.12 альфа'!O22</f>
        <v>8926</v>
      </c>
      <c r="P22" s="72">
        <f>'Прил.12 согаз'!P22+'Прил.12 альфа'!P22</f>
        <v>9700</v>
      </c>
      <c r="Q22" s="72">
        <f>'Прил.12 согаз'!Q22+'Прил.12 альфа'!Q22</f>
        <v>3769</v>
      </c>
      <c r="R22" s="72">
        <f>'Прил.12 согаз'!R22+'Прил.12 альфа'!R22</f>
        <v>8906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120</v>
      </c>
      <c r="D23" s="73">
        <f t="shared" si="0"/>
        <v>39549</v>
      </c>
      <c r="E23" s="72">
        <f t="shared" si="2"/>
        <v>17791</v>
      </c>
      <c r="F23" s="72">
        <f t="shared" si="3"/>
        <v>21758</v>
      </c>
      <c r="G23" s="72">
        <f>'Прил.12 согаз'!G23+'Прил.12 альфа'!G23</f>
        <v>117</v>
      </c>
      <c r="H23" s="72">
        <f>'Прил.12 согаз'!H23+'Прил.12 альфа'!H23</f>
        <v>111</v>
      </c>
      <c r="I23" s="72">
        <f>'Прил.12 согаз'!I23+'Прил.12 альфа'!I23</f>
        <v>623</v>
      </c>
      <c r="J23" s="72">
        <f>'Прил.12 согаз'!J23+'Прил.12 альфа'!J23</f>
        <v>610</v>
      </c>
      <c r="K23" s="72">
        <f>'Прил.12 согаз'!K23+'Прил.12 альфа'!K23</f>
        <v>3452</v>
      </c>
      <c r="L23" s="72">
        <f>'Прил.12 согаз'!L23+'Прил.12 альфа'!L23</f>
        <v>3117</v>
      </c>
      <c r="M23" s="72">
        <f>'Прил.12 согаз'!M23+'Прил.12 альфа'!M23</f>
        <v>5902</v>
      </c>
      <c r="N23" s="72">
        <f>'Прил.12 согаз'!N23+'Прил.12 альфа'!N23</f>
        <v>5937</v>
      </c>
      <c r="O23" s="72">
        <f>'Прил.12 согаз'!O23+'Прил.12 альфа'!O23</f>
        <v>4943</v>
      </c>
      <c r="P23" s="72">
        <f>'Прил.12 согаз'!P23+'Прил.12 альфа'!P23</f>
        <v>5887</v>
      </c>
      <c r="Q23" s="72">
        <f>'Прил.12 согаз'!Q23+'Прил.12 альфа'!Q23</f>
        <v>2754</v>
      </c>
      <c r="R23" s="72">
        <f>'Прил.12 согаз'!R23+'Прил.12 альфа'!R23</f>
        <v>6096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121</v>
      </c>
      <c r="D24" s="73">
        <f t="shared" si="0"/>
        <v>39223</v>
      </c>
      <c r="E24" s="72">
        <f t="shared" si="2"/>
        <v>18344</v>
      </c>
      <c r="F24" s="72">
        <f t="shared" si="3"/>
        <v>20879</v>
      </c>
      <c r="G24" s="72">
        <f>'Прил.12 согаз'!G24+'Прил.12 альфа'!G24</f>
        <v>121</v>
      </c>
      <c r="H24" s="72">
        <f>'Прил.12 согаз'!H24+'Прил.12 альфа'!H24</f>
        <v>117</v>
      </c>
      <c r="I24" s="72">
        <f>'Прил.12 согаз'!I24+'Прил.12 альфа'!I24</f>
        <v>581</v>
      </c>
      <c r="J24" s="72">
        <f>'Прил.12 согаз'!J24+'Прил.12 альфа'!J24</f>
        <v>628</v>
      </c>
      <c r="K24" s="72">
        <f>'Прил.12 согаз'!K24+'Прил.12 альфа'!K24</f>
        <v>3112</v>
      </c>
      <c r="L24" s="72">
        <f>'Прил.12 согаз'!L24+'Прил.12 альфа'!L24</f>
        <v>2982</v>
      </c>
      <c r="M24" s="72">
        <f>'Прил.12 согаз'!M24+'Прил.12 альфа'!M24</f>
        <v>6928</v>
      </c>
      <c r="N24" s="72">
        <f>'Прил.12 согаз'!N24+'Прил.12 альфа'!N24</f>
        <v>6710</v>
      </c>
      <c r="O24" s="72">
        <f>'Прил.12 согаз'!O24+'Прил.12 альфа'!O24</f>
        <v>5337</v>
      </c>
      <c r="P24" s="72">
        <f>'Прил.12 согаз'!P24+'Прил.12 альфа'!P24</f>
        <v>5750</v>
      </c>
      <c r="Q24" s="72">
        <f>'Прил.12 согаз'!Q24+'Прил.12 альфа'!Q24</f>
        <v>2265</v>
      </c>
      <c r="R24" s="72">
        <f>'Прил.12 согаз'!R24+'Прил.12 альфа'!R24</f>
        <v>4692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122</v>
      </c>
      <c r="D25" s="73">
        <f t="shared" si="0"/>
        <v>8378</v>
      </c>
      <c r="E25" s="72">
        <f t="shared" si="2"/>
        <v>3940</v>
      </c>
      <c r="F25" s="72">
        <f t="shared" si="3"/>
        <v>4438</v>
      </c>
      <c r="G25" s="72">
        <f>'Прил.12 согаз'!G25+'Прил.12 альфа'!G25</f>
        <v>21</v>
      </c>
      <c r="H25" s="72">
        <f>'Прил.12 согаз'!H25+'Прил.12 альфа'!H25</f>
        <v>23</v>
      </c>
      <c r="I25" s="72">
        <f>'Прил.12 согаз'!I25+'Прил.12 альфа'!I25</f>
        <v>107</v>
      </c>
      <c r="J25" s="72">
        <f>'Прил.12 согаз'!J25+'Прил.12 альфа'!J25</f>
        <v>123</v>
      </c>
      <c r="K25" s="72">
        <f>'Прил.12 согаз'!K25+'Прил.12 альфа'!K25</f>
        <v>653</v>
      </c>
      <c r="L25" s="72">
        <f>'Прил.12 согаз'!L25+'Прил.12 альфа'!L25</f>
        <v>645</v>
      </c>
      <c r="M25" s="72">
        <f>'Прил.12 согаз'!M25+'Прил.12 альфа'!M25</f>
        <v>1386</v>
      </c>
      <c r="N25" s="72">
        <f>'Прил.12 согаз'!N25+'Прил.12 альфа'!N25</f>
        <v>1131</v>
      </c>
      <c r="O25" s="72">
        <f>'Прил.12 согаз'!O25+'Прил.12 альфа'!O25</f>
        <v>1206</v>
      </c>
      <c r="P25" s="72">
        <f>'Прил.12 согаз'!P25+'Прил.12 альфа'!P25</f>
        <v>1248</v>
      </c>
      <c r="Q25" s="72">
        <f>'Прил.12 согаз'!Q25+'Прил.12 альфа'!Q25</f>
        <v>567</v>
      </c>
      <c r="R25" s="72">
        <f>'Прил.12 согаз'!R25+'Прил.12 альфа'!R25</f>
        <v>1268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123</v>
      </c>
      <c r="D26" s="73">
        <f t="shared" si="0"/>
        <v>56830</v>
      </c>
      <c r="E26" s="72">
        <f t="shared" si="2"/>
        <v>26437</v>
      </c>
      <c r="F26" s="72">
        <f t="shared" si="3"/>
        <v>30393</v>
      </c>
      <c r="G26" s="72">
        <f>'Прил.12 согаз'!G26+'Прил.12 альфа'!G26</f>
        <v>166</v>
      </c>
      <c r="H26" s="72">
        <f>'Прил.12 согаз'!H26+'Прил.12 альфа'!H26</f>
        <v>157</v>
      </c>
      <c r="I26" s="72">
        <f>'Прил.12 согаз'!I26+'Прил.12 альфа'!I26</f>
        <v>886</v>
      </c>
      <c r="J26" s="72">
        <f>'Прил.12 согаз'!J26+'Прил.12 альфа'!J26</f>
        <v>805</v>
      </c>
      <c r="K26" s="72">
        <f>'Прил.12 согаз'!K26+'Прил.12 альфа'!K26</f>
        <v>4623</v>
      </c>
      <c r="L26" s="72">
        <f>'Прил.12 согаз'!L26+'Прил.12 альфа'!L26</f>
        <v>4268</v>
      </c>
      <c r="M26" s="72">
        <f>'Прил.12 согаз'!M26+'Прил.12 альфа'!M26</f>
        <v>10065</v>
      </c>
      <c r="N26" s="72">
        <f>'Прил.12 согаз'!N26+'Прил.12 альфа'!N26</f>
        <v>9136</v>
      </c>
      <c r="O26" s="72">
        <f>'Прил.12 согаз'!O26+'Прил.12 альфа'!O26</f>
        <v>7338</v>
      </c>
      <c r="P26" s="72">
        <f>'Прил.12 согаз'!P26+'Прил.12 альфа'!P26</f>
        <v>8379</v>
      </c>
      <c r="Q26" s="72">
        <f>'Прил.12 согаз'!Q26+'Прил.12 альфа'!Q26</f>
        <v>3359</v>
      </c>
      <c r="R26" s="72">
        <f>'Прил.12 согаз'!R26+'Прил.12 альфа'!R26</f>
        <v>7648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124</v>
      </c>
      <c r="D27" s="73">
        <f t="shared" si="0"/>
        <v>23682</v>
      </c>
      <c r="E27" s="72">
        <f t="shared" si="2"/>
        <v>10758</v>
      </c>
      <c r="F27" s="72">
        <f t="shared" si="3"/>
        <v>12924</v>
      </c>
      <c r="G27" s="72">
        <f>'Прил.12 согаз'!G27+'Прил.12 альфа'!G27</f>
        <v>71</v>
      </c>
      <c r="H27" s="72">
        <f>'Прил.12 согаз'!H27+'Прил.12 альфа'!H27</f>
        <v>84</v>
      </c>
      <c r="I27" s="72">
        <f>'Прил.12 согаз'!I27+'Прил.12 альфа'!I27</f>
        <v>446</v>
      </c>
      <c r="J27" s="72">
        <f>'Прил.12 согаз'!J27+'Прил.12 альфа'!J27</f>
        <v>419</v>
      </c>
      <c r="K27" s="72">
        <f>'Прил.12 согаз'!K27+'Прил.12 альфа'!K27</f>
        <v>1980</v>
      </c>
      <c r="L27" s="72">
        <f>'Прил.12 согаз'!L27+'Прил.12 альфа'!L27</f>
        <v>1913</v>
      </c>
      <c r="M27" s="72">
        <f>'Прил.12 согаз'!M27+'Прил.12 альфа'!M27</f>
        <v>4058</v>
      </c>
      <c r="N27" s="72">
        <f>'Прил.12 согаз'!N27+'Прил.12 альфа'!N27</f>
        <v>4208</v>
      </c>
      <c r="O27" s="72">
        <f>'Прил.12 согаз'!O27+'Прил.12 альфа'!O27</f>
        <v>2961</v>
      </c>
      <c r="P27" s="72">
        <f>'Прил.12 согаз'!P27+'Прил.12 альфа'!P27</f>
        <v>3441</v>
      </c>
      <c r="Q27" s="72">
        <f>'Прил.12 согаз'!Q27+'Прил.12 альфа'!Q27</f>
        <v>1242</v>
      </c>
      <c r="R27" s="72">
        <f>'Прил.12 согаз'!R27+'Прил.12 альфа'!R27</f>
        <v>2859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125</v>
      </c>
      <c r="D28" s="73">
        <f t="shared" si="0"/>
        <v>26178</v>
      </c>
      <c r="E28" s="72">
        <f t="shared" si="2"/>
        <v>12115</v>
      </c>
      <c r="F28" s="72">
        <f t="shared" si="3"/>
        <v>14063</v>
      </c>
      <c r="G28" s="72">
        <f>'Прил.12 согаз'!G28+'Прил.12 альфа'!G28</f>
        <v>89</v>
      </c>
      <c r="H28" s="72">
        <f>'Прил.12 согаз'!H28+'Прил.12 альфа'!H28</f>
        <v>78</v>
      </c>
      <c r="I28" s="72">
        <f>'Прил.12 согаз'!I28+'Прил.12 альфа'!I28</f>
        <v>542</v>
      </c>
      <c r="J28" s="72">
        <f>'Прил.12 согаз'!J28+'Прил.12 альфа'!J28</f>
        <v>471</v>
      </c>
      <c r="K28" s="72">
        <f>'Прил.12 согаз'!K28+'Прил.12 альфа'!K28</f>
        <v>2459</v>
      </c>
      <c r="L28" s="72">
        <f>'Прил.12 согаз'!L28+'Прил.12 альфа'!L28</f>
        <v>2406</v>
      </c>
      <c r="M28" s="72">
        <f>'Прил.12 согаз'!M28+'Прил.12 альфа'!M28</f>
        <v>4462</v>
      </c>
      <c r="N28" s="72">
        <f>'Прил.12 согаз'!N28+'Прил.12 альфа'!N28</f>
        <v>4854</v>
      </c>
      <c r="O28" s="72">
        <f>'Прил.12 согаз'!O28+'Прил.12 альфа'!O28</f>
        <v>3444</v>
      </c>
      <c r="P28" s="72">
        <f>'Прил.12 согаз'!P28+'Прил.12 альфа'!P28</f>
        <v>3715</v>
      </c>
      <c r="Q28" s="72">
        <f>'Прил.12 согаз'!Q28+'Прил.12 альфа'!Q28</f>
        <v>1119</v>
      </c>
      <c r="R28" s="72">
        <f>'Прил.12 согаз'!R28+'Прил.12 альфа'!R28</f>
        <v>2539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126</v>
      </c>
      <c r="D29" s="73">
        <f t="shared" si="0"/>
        <v>43023</v>
      </c>
      <c r="E29" s="72">
        <f t="shared" si="2"/>
        <v>18393</v>
      </c>
      <c r="F29" s="72">
        <f t="shared" si="3"/>
        <v>24630</v>
      </c>
      <c r="G29" s="72">
        <f>'Прил.12 согаз'!G29+'Прил.12 альфа'!G29</f>
        <v>197</v>
      </c>
      <c r="H29" s="72">
        <f>'Прил.12 согаз'!H29+'Прил.12 альфа'!H29</f>
        <v>194</v>
      </c>
      <c r="I29" s="72">
        <f>'Прил.12 согаз'!I29+'Прил.12 альфа'!I29</f>
        <v>1079</v>
      </c>
      <c r="J29" s="72">
        <f>'Прил.12 согаз'!J29+'Прил.12 альфа'!J29</f>
        <v>1131</v>
      </c>
      <c r="K29" s="72">
        <f>'Прил.12 согаз'!K29+'Прил.12 альфа'!K29</f>
        <v>4619</v>
      </c>
      <c r="L29" s="72">
        <f>'Прил.12 согаз'!L29+'Прил.12 альфа'!L29</f>
        <v>4586</v>
      </c>
      <c r="M29" s="72">
        <f>'Прил.12 согаз'!M29+'Прил.12 альфа'!M29</f>
        <v>6363</v>
      </c>
      <c r="N29" s="72">
        <f>'Прил.12 согаз'!N29+'Прил.12 альфа'!N29</f>
        <v>9485</v>
      </c>
      <c r="O29" s="72">
        <f>'Прил.12 согаз'!O29+'Прил.12 альфа'!O29</f>
        <v>4571</v>
      </c>
      <c r="P29" s="72">
        <f>'Прил.12 согаз'!P29+'Прил.12 альфа'!P29</f>
        <v>6086</v>
      </c>
      <c r="Q29" s="72">
        <f>'Прил.12 согаз'!Q29+'Прил.12 альфа'!Q29</f>
        <v>1564</v>
      </c>
      <c r="R29" s="72">
        <f>'Прил.12 согаз'!R29+'Прил.12 альфа'!R29</f>
        <v>3148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17347</v>
      </c>
      <c r="E35" s="63">
        <f t="shared" si="2"/>
        <v>7978</v>
      </c>
      <c r="F35" s="63">
        <f t="shared" si="3"/>
        <v>9369</v>
      </c>
      <c r="G35" s="63">
        <f>'Прил.12 согаз'!G35+'Прил.12 альфа'!G35</f>
        <v>35</v>
      </c>
      <c r="H35" s="63">
        <f>'Прил.12 согаз'!H35+'Прил.12 альфа'!H35</f>
        <v>36</v>
      </c>
      <c r="I35" s="63">
        <f>'Прил.12 согаз'!I35+'Прил.12 альфа'!I35</f>
        <v>229</v>
      </c>
      <c r="J35" s="63">
        <f>'Прил.12 согаз'!J35+'Прил.12 альфа'!J35</f>
        <v>203</v>
      </c>
      <c r="K35" s="63">
        <f>'Прил.12 согаз'!K35+'Прил.12 альфа'!K35</f>
        <v>935</v>
      </c>
      <c r="L35" s="63">
        <f>'Прил.12 согаз'!L35+'Прил.12 альфа'!L35</f>
        <v>863</v>
      </c>
      <c r="M35" s="63">
        <f>'Прил.12 согаз'!M35+'Прил.12 альфа'!M35</f>
        <v>2575</v>
      </c>
      <c r="N35" s="63">
        <f>'Прил.12 согаз'!N35+'Прил.12 альфа'!N35</f>
        <v>3358</v>
      </c>
      <c r="O35" s="63">
        <f>'Прил.12 согаз'!O35+'Прил.12 альфа'!O35</f>
        <v>2908</v>
      </c>
      <c r="P35" s="63">
        <f>'Прил.12 согаз'!P35+'Прил.12 альфа'!P35</f>
        <v>3251</v>
      </c>
      <c r="Q35" s="63">
        <f>'Прил.12 согаз'!Q35+'Прил.12 альфа'!Q35</f>
        <v>1296</v>
      </c>
      <c r="R35" s="63">
        <f>'Прил.12 согаз'!R35+'Прил.12 альфа'!R35</f>
        <v>1658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15108</v>
      </c>
      <c r="E36" s="27">
        <f t="shared" si="2"/>
        <v>7171</v>
      </c>
      <c r="F36" s="27">
        <f t="shared" si="3"/>
        <v>7937</v>
      </c>
      <c r="G36" s="27">
        <f>'Прил.12 согаз'!G36+'Прил.12 альфа'!G36</f>
        <v>33</v>
      </c>
      <c r="H36" s="27">
        <f>'Прил.12 согаз'!H36+'Прил.12 альфа'!H36</f>
        <v>31</v>
      </c>
      <c r="I36" s="27">
        <f>'Прил.12 согаз'!I36+'Прил.12 альфа'!I36</f>
        <v>220</v>
      </c>
      <c r="J36" s="27">
        <f>'Прил.12 согаз'!J36+'Прил.12 альфа'!J36</f>
        <v>185</v>
      </c>
      <c r="K36" s="27">
        <f>'Прил.12 согаз'!K36+'Прил.12 альфа'!K36</f>
        <v>1215</v>
      </c>
      <c r="L36" s="27">
        <f>'Прил.12 согаз'!L36+'Прил.12 альфа'!L36</f>
        <v>1088</v>
      </c>
      <c r="M36" s="27">
        <f>'Прил.12 согаз'!M36+'Прил.12 альфа'!M36</f>
        <v>2621</v>
      </c>
      <c r="N36" s="27">
        <f>'Прил.12 согаз'!N36+'Прил.12 альфа'!N36</f>
        <v>2425</v>
      </c>
      <c r="O36" s="27">
        <f>'Прил.12 согаз'!O36+'Прил.12 альфа'!O36</f>
        <v>2183</v>
      </c>
      <c r="P36" s="27">
        <f>'Прил.12 согаз'!P36+'Прил.12 альфа'!P36</f>
        <v>2285</v>
      </c>
      <c r="Q36" s="27">
        <f>'Прил.12 согаз'!Q36+'Прил.12 альфа'!Q36</f>
        <v>899</v>
      </c>
      <c r="R36" s="27">
        <f>'Прил.12 согаз'!R36+'Прил.12 альфа'!R36</f>
        <v>1923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30477</v>
      </c>
      <c r="E37" s="66">
        <f t="shared" si="2"/>
        <v>13423</v>
      </c>
      <c r="F37" s="66">
        <f t="shared" si="3"/>
        <v>17054</v>
      </c>
      <c r="G37" s="66">
        <f>'Прил.12 согаз'!G37+'Прил.12 альфа'!G37</f>
        <v>141</v>
      </c>
      <c r="H37" s="66">
        <f>'Прил.12 согаз'!H37+'Прил.12 альфа'!H37</f>
        <v>141</v>
      </c>
      <c r="I37" s="66">
        <f>'Прил.12 согаз'!I37+'Прил.12 альфа'!I37</f>
        <v>910</v>
      </c>
      <c r="J37" s="66">
        <f>'Прил.12 согаз'!J37+'Прил.12 альфа'!J37</f>
        <v>857</v>
      </c>
      <c r="K37" s="66">
        <f>'Прил.12 согаз'!K37+'Прил.12 альфа'!K37</f>
        <v>3625</v>
      </c>
      <c r="L37" s="66">
        <f>'Прил.12 согаз'!L37+'Прил.12 альфа'!L37</f>
        <v>3351</v>
      </c>
      <c r="M37" s="66">
        <f>'Прил.12 согаз'!M37+'Прил.12 альфа'!M37</f>
        <v>4681</v>
      </c>
      <c r="N37" s="66">
        <f>'Прил.12 согаз'!N37+'Прил.12 альфа'!N37</f>
        <v>6774</v>
      </c>
      <c r="O37" s="66">
        <f>'Прил.12 согаз'!O37+'Прил.12 альфа'!O37</f>
        <v>3105</v>
      </c>
      <c r="P37" s="66">
        <f>'Прил.12 согаз'!P37+'Прил.12 альфа'!P37</f>
        <v>3947</v>
      </c>
      <c r="Q37" s="66">
        <f>'Прил.12 согаз'!Q37+'Прил.12 альфа'!Q37</f>
        <v>961</v>
      </c>
      <c r="R37" s="66">
        <f>'Прил.12 согаз'!R37+'Прил.12 альфа'!R37</f>
        <v>1984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5786</v>
      </c>
      <c r="E38" s="27">
        <f t="shared" si="2"/>
        <v>2310</v>
      </c>
      <c r="F38" s="27">
        <f t="shared" si="3"/>
        <v>3476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978</v>
      </c>
      <c r="N38" s="27">
        <f>'Прил.12 согаз'!N38+'Прил.12 альфа'!N38</f>
        <v>970</v>
      </c>
      <c r="O38" s="27">
        <f>'Прил.12 согаз'!O38+'Прил.12 альфа'!O38</f>
        <v>873</v>
      </c>
      <c r="P38" s="27">
        <f>'Прил.12 согаз'!P38+'Прил.12 альфа'!P38</f>
        <v>1357</v>
      </c>
      <c r="Q38" s="27">
        <f>'Прил.12 согаз'!Q38+'Прил.12 альфа'!Q38</f>
        <v>459</v>
      </c>
      <c r="R38" s="27">
        <f>'Прил.12 согаз'!R38+'Прил.12 альфа'!R38</f>
        <v>1149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2384</v>
      </c>
      <c r="E39" s="27">
        <f t="shared" si="2"/>
        <v>1449</v>
      </c>
      <c r="F39" s="27">
        <f t="shared" si="3"/>
        <v>935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91</v>
      </c>
      <c r="N39" s="27">
        <f>'Прил.12 согаз'!N39+'Прил.12 альфа'!N39</f>
        <v>265</v>
      </c>
      <c r="O39" s="27">
        <f>'Прил.12 согаз'!O39+'Прил.12 альфа'!O39</f>
        <v>977</v>
      </c>
      <c r="P39" s="27">
        <f>'Прил.12 согаз'!P39+'Прил.12 альфа'!P39</f>
        <v>455</v>
      </c>
      <c r="Q39" s="27">
        <f>'Прил.12 согаз'!Q39+'Прил.12 альфа'!Q39</f>
        <v>381</v>
      </c>
      <c r="R39" s="27">
        <f>'Прил.12 согаз'!R39+'Прил.12 альфа'!R39</f>
        <v>215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9216</v>
      </c>
      <c r="E40" s="27">
        <f t="shared" si="2"/>
        <v>4862</v>
      </c>
      <c r="F40" s="27">
        <f t="shared" si="3"/>
        <v>4354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2082</v>
      </c>
      <c r="N40" s="27">
        <f>'Прил.12 согаз'!N40+'Прил.12 альфа'!N40</f>
        <v>1211</v>
      </c>
      <c r="O40" s="27">
        <f>'Прил.12 согаз'!O40+'Прил.12 альфа'!O40</f>
        <v>2058</v>
      </c>
      <c r="P40" s="27">
        <f>'Прил.12 согаз'!P40+'Прил.12 альфа'!P40</f>
        <v>1808</v>
      </c>
      <c r="Q40" s="27">
        <f>'Прил.12 согаз'!Q40+'Прил.12 альфа'!Q40</f>
        <v>722</v>
      </c>
      <c r="R40" s="27">
        <f>'Прил.12 согаз'!R40+'Прил.12 альфа'!R40</f>
        <v>1335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4">E43+F43</f>
        <v>200502</v>
      </c>
      <c r="E43" s="27">
        <f t="shared" ref="E43" si="5">G43+I43+K43+O43+Q43+M43</f>
        <v>88941</v>
      </c>
      <c r="F43" s="27">
        <f t="shared" ref="F43" si="6">H43+J43+L43+P43+R43+N43</f>
        <v>111561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44115</v>
      </c>
      <c r="N43" s="27">
        <f>'Прил.12 согаз'!N43+'Прил.12 альфа'!N43</f>
        <v>45428</v>
      </c>
      <c r="O43" s="27">
        <f>'Прил.12 согаз'!O43+'Прил.12 альфа'!O43</f>
        <v>30917</v>
      </c>
      <c r="P43" s="27">
        <f>'Прил.12 согаз'!P43+'Прил.12 альфа'!P43</f>
        <v>35345</v>
      </c>
      <c r="Q43" s="27">
        <f>'Прил.12 согаз'!Q43+'Прил.12 альфа'!Q43</f>
        <v>13909</v>
      </c>
      <c r="R43" s="27">
        <f>'Прил.12 согаз'!R43+'Прил.12 альфа'!R43</f>
        <v>30788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7">E44+F44</f>
        <v>51344</v>
      </c>
      <c r="E44" s="27">
        <f t="shared" ref="E44" si="8">G44+I44+K44+O44+Q44+M44</f>
        <v>26375</v>
      </c>
      <c r="F44" s="27">
        <f t="shared" ref="F44" si="9">H44+J44+L44+P44+R44+N44</f>
        <v>24969</v>
      </c>
      <c r="G44" s="27">
        <f>'Прил.12 согаз'!G44+'Прил.12 альфа'!G44</f>
        <v>868</v>
      </c>
      <c r="H44" s="27">
        <f>'Прил.12 согаз'!H44+'Прил.12 альфа'!H44</f>
        <v>852</v>
      </c>
      <c r="I44" s="27">
        <f>'Прил.12 согаз'!I44+'Прил.12 альфа'!I44</f>
        <v>4418</v>
      </c>
      <c r="J44" s="27">
        <f>'Прил.12 согаз'!J44+'Прил.12 альфа'!J44</f>
        <v>4260</v>
      </c>
      <c r="K44" s="27">
        <f>'Прил.12 согаз'!K44+'Прил.12 альфа'!K44</f>
        <v>21089</v>
      </c>
      <c r="L44" s="27">
        <f>'Прил.12 согаз'!L44+'Прил.12 альфа'!L44</f>
        <v>19857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11435</v>
      </c>
      <c r="E45" s="27">
        <f t="shared" si="2"/>
        <v>6577</v>
      </c>
      <c r="F45" s="27">
        <f t="shared" si="3"/>
        <v>4858</v>
      </c>
      <c r="G45" s="27">
        <f>'Прил.12 согаз'!G45+'Прил.12 альфа'!G45</f>
        <v>234</v>
      </c>
      <c r="H45" s="27">
        <f>'Прил.12 согаз'!H45+'Прил.12 альфа'!H45</f>
        <v>237</v>
      </c>
      <c r="I45" s="27">
        <f>'Прил.12 согаз'!I45+'Прил.12 альфа'!I45</f>
        <v>202</v>
      </c>
      <c r="J45" s="27">
        <f>'Прил.12 согаз'!J45+'Прил.12 альфа'!J45</f>
        <v>183</v>
      </c>
      <c r="K45" s="27">
        <f>'Прил.12 согаз'!K45+'Прил.12 альфа'!K45</f>
        <v>356</v>
      </c>
      <c r="L45" s="27">
        <f>'Прил.12 согаз'!L45+'Прил.12 альфа'!L45</f>
        <v>335</v>
      </c>
      <c r="M45" s="27">
        <f>'Прил.12 согаз'!M45+'Прил.12 альфа'!M45</f>
        <v>3821</v>
      </c>
      <c r="N45" s="27">
        <f>'Прил.12 согаз'!N45+'Прил.12 альфа'!N45</f>
        <v>2849</v>
      </c>
      <c r="O45" s="27">
        <f>'Прил.12 согаз'!O45+'Прил.12 альфа'!O45</f>
        <v>1707</v>
      </c>
      <c r="P45" s="27">
        <f>'Прил.12 согаз'!P45+'Прил.12 альфа'!P45</f>
        <v>750</v>
      </c>
      <c r="Q45" s="27">
        <f>'Прил.12 согаз'!Q45+'Прил.12 альфа'!Q45</f>
        <v>257</v>
      </c>
      <c r="R45" s="27">
        <f>'Прил.12 согаз'!R45+'Прил.12 альфа'!R45</f>
        <v>504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651537</v>
      </c>
      <c r="E46" s="21">
        <f>G46+I46+K46+O46+Q46+M46</f>
        <v>300311</v>
      </c>
      <c r="F46" s="21">
        <f>H46+J46+L46+P46+R46+N46</f>
        <v>351226</v>
      </c>
      <c r="G46" s="21">
        <f t="shared" ref="G46:R46" si="11">SUM(G47:G50)</f>
        <v>2179</v>
      </c>
      <c r="H46" s="21">
        <f t="shared" si="11"/>
        <v>2148</v>
      </c>
      <c r="I46" s="21">
        <f t="shared" si="11"/>
        <v>11306</v>
      </c>
      <c r="J46" s="21">
        <f t="shared" si="11"/>
        <v>10908</v>
      </c>
      <c r="K46" s="21">
        <f t="shared" si="11"/>
        <v>54068</v>
      </c>
      <c r="L46" s="21">
        <f t="shared" si="11"/>
        <v>51010</v>
      </c>
      <c r="M46" s="21">
        <f t="shared" si="11"/>
        <v>113781</v>
      </c>
      <c r="N46" s="21">
        <f t="shared" si="11"/>
        <v>117044</v>
      </c>
      <c r="O46" s="21">
        <f t="shared" si="11"/>
        <v>83454</v>
      </c>
      <c r="P46" s="21">
        <f t="shared" si="11"/>
        <v>93404</v>
      </c>
      <c r="Q46" s="21">
        <f t="shared" si="11"/>
        <v>35523</v>
      </c>
      <c r="R46" s="21">
        <f t="shared" si="11"/>
        <v>76712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596373</v>
      </c>
      <c r="E47" s="27">
        <f t="shared" ref="E47:E50" si="12">G47+I47+K47+O47+Q47+M47</f>
        <v>275418</v>
      </c>
      <c r="F47" s="27">
        <f t="shared" ref="F47:F50" si="13">H47+J47+L47+P47+R47+N47</f>
        <v>320955</v>
      </c>
      <c r="G47" s="26">
        <f>'Прил.12 согаз'!G47+'Прил.12 альфа'!G47</f>
        <v>1973</v>
      </c>
      <c r="H47" s="26">
        <f>'Прил.12 согаз'!H47+'Прил.12 альфа'!H47</f>
        <v>1940</v>
      </c>
      <c r="I47" s="26">
        <f>'Прил.12 согаз'!I47+'Прил.12 альфа'!I47</f>
        <v>10003</v>
      </c>
      <c r="J47" s="26">
        <f>'Прил.12 согаз'!J47+'Прил.12 альфа'!J47</f>
        <v>9675</v>
      </c>
      <c r="K47" s="26">
        <f>'Прил.12 согаз'!K47+'Прил.12 альфа'!K47</f>
        <v>48144</v>
      </c>
      <c r="L47" s="26">
        <f>'Прил.12 согаз'!L47+'Прил.12 альфа'!L47</f>
        <v>45528</v>
      </c>
      <c r="M47" s="26">
        <f>'Прил.12 согаз'!M47+'Прил.12 альфа'!M47</f>
        <v>104737</v>
      </c>
      <c r="N47" s="26">
        <f>'Прил.12 согаз'!N47+'Прил.12 альфа'!N47</f>
        <v>105510</v>
      </c>
      <c r="O47" s="26">
        <f>'Прил.12 согаз'!O47+'Прил.12 альфа'!O47</f>
        <v>77198</v>
      </c>
      <c r="P47" s="26">
        <f>'Прил.12 согаз'!P47+'Прил.12 альфа'!P47</f>
        <v>85960</v>
      </c>
      <c r="Q47" s="26">
        <f>'Прил.12 согаз'!Q47+'Прил.12 альфа'!Q47</f>
        <v>33363</v>
      </c>
      <c r="R47" s="26">
        <f>'Прил.12 согаз'!R47+'Прил.12 альфа'!R47</f>
        <v>72342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15330</v>
      </c>
      <c r="E48" s="27">
        <f t="shared" si="12"/>
        <v>7271</v>
      </c>
      <c r="F48" s="27">
        <f t="shared" si="13"/>
        <v>8059</v>
      </c>
      <c r="G48" s="26">
        <f>'Прил.12 согаз'!G48+'Прил.12 альфа'!G48</f>
        <v>43</v>
      </c>
      <c r="H48" s="26">
        <f>'Прил.12 согаз'!H48+'Прил.12 альфа'!H48</f>
        <v>42</v>
      </c>
      <c r="I48" s="26">
        <f>'Прил.12 согаз'!I48+'Прил.12 альфа'!I48</f>
        <v>228</v>
      </c>
      <c r="J48" s="26">
        <f>'Прил.12 согаз'!J48+'Прил.12 альфа'!J48</f>
        <v>198</v>
      </c>
      <c r="K48" s="26">
        <f>'Прил.12 согаз'!K48+'Прил.12 альфа'!K48</f>
        <v>1264</v>
      </c>
      <c r="L48" s="26">
        <f>'Прил.12 согаз'!L48+'Прил.12 альфа'!L48</f>
        <v>1138</v>
      </c>
      <c r="M48" s="26">
        <f>'Прил.12 согаз'!M48+'Прил.12 альфа'!M48</f>
        <v>2675</v>
      </c>
      <c r="N48" s="26">
        <f>'Прил.12 согаз'!N48+'Прил.12 альфа'!N48</f>
        <v>2473</v>
      </c>
      <c r="O48" s="26">
        <f>'Прил.12 согаз'!O48+'Прил.12 альфа'!O48</f>
        <v>2167</v>
      </c>
      <c r="P48" s="26">
        <f>'Прил.12 согаз'!P48+'Прил.12 альфа'!P48</f>
        <v>2277</v>
      </c>
      <c r="Q48" s="26">
        <f>'Прил.12 согаз'!Q48+'Прил.12 альфа'!Q48</f>
        <v>894</v>
      </c>
      <c r="R48" s="26">
        <f>'Прил.12 согаз'!R48+'Прил.12 альфа'!R48</f>
        <v>1931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32661</v>
      </c>
      <c r="E49" s="66">
        <f t="shared" si="12"/>
        <v>14424</v>
      </c>
      <c r="F49" s="66">
        <f t="shared" si="13"/>
        <v>18237</v>
      </c>
      <c r="G49" s="66">
        <f>'Прил.12 согаз'!G49+'Прил.12 альфа'!G49</f>
        <v>143</v>
      </c>
      <c r="H49" s="66">
        <f>'Прил.12 согаз'!H49+'Прил.12 альфа'!H49</f>
        <v>148</v>
      </c>
      <c r="I49" s="66">
        <f>'Прил.12 согаз'!I49+'Прил.12 альфа'!I49</f>
        <v>921</v>
      </c>
      <c r="J49" s="66">
        <f>'Прил.12 согаз'!J49+'Прил.12 альфа'!J49</f>
        <v>881</v>
      </c>
      <c r="K49" s="66">
        <f>'Прил.12 согаз'!K49+'Прил.12 альфа'!K49</f>
        <v>3815</v>
      </c>
      <c r="L49" s="66">
        <f>'Прил.12 согаз'!L49+'Прил.12 альфа'!L49</f>
        <v>3578</v>
      </c>
      <c r="M49" s="66">
        <f>'Прил.12 согаз'!M49+'Прил.12 альфа'!M49</f>
        <v>5280</v>
      </c>
      <c r="N49" s="66">
        <f>'Прил.12 согаз'!N49+'Прил.12 альфа'!N49</f>
        <v>7461</v>
      </c>
      <c r="O49" s="66">
        <f>'Прил.12 согаз'!O49+'Прил.12 альфа'!O49</f>
        <v>3272</v>
      </c>
      <c r="P49" s="66">
        <f>'Прил.12 согаз'!P49+'Прил.12 альфа'!P49</f>
        <v>4115</v>
      </c>
      <c r="Q49" s="66">
        <f>'Прил.12 согаз'!Q49+'Прил.12 альфа'!Q49</f>
        <v>993</v>
      </c>
      <c r="R49" s="66">
        <f>'Прил.12 согаз'!R49+'Прил.12 альфа'!R49</f>
        <v>2054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7173</v>
      </c>
      <c r="E50" s="63">
        <f t="shared" si="12"/>
        <v>3198</v>
      </c>
      <c r="F50" s="63">
        <f t="shared" si="13"/>
        <v>3975</v>
      </c>
      <c r="G50" s="62">
        <f>'Прил.12 согаз'!G50+'Прил.12 альфа'!G50</f>
        <v>20</v>
      </c>
      <c r="H50" s="62">
        <f>'Прил.12 согаз'!H50+'Прил.12 альфа'!H50</f>
        <v>18</v>
      </c>
      <c r="I50" s="62">
        <f>'Прил.12 согаз'!I50+'Прил.12 альфа'!I50</f>
        <v>154</v>
      </c>
      <c r="J50" s="62">
        <f>'Прил.12 согаз'!J50+'Прил.12 альфа'!J50</f>
        <v>154</v>
      </c>
      <c r="K50" s="62">
        <f>'Прил.12 согаз'!K50+'Прил.12 альфа'!K50</f>
        <v>845</v>
      </c>
      <c r="L50" s="62">
        <f>'Прил.12 согаз'!L50+'Прил.12 альфа'!L50</f>
        <v>766</v>
      </c>
      <c r="M50" s="62">
        <f>'Прил.12 согаз'!M50+'Прил.12 альфа'!M50</f>
        <v>1089</v>
      </c>
      <c r="N50" s="62">
        <f>'Прил.12 согаз'!N50+'Прил.12 альфа'!N50</f>
        <v>1600</v>
      </c>
      <c r="O50" s="62">
        <f>'Прил.12 согаз'!O50+'Прил.12 альфа'!O50</f>
        <v>817</v>
      </c>
      <c r="P50" s="62">
        <f>'Прил.12 согаз'!P50+'Прил.12 альфа'!P50</f>
        <v>1052</v>
      </c>
      <c r="Q50" s="62">
        <f>'Прил.12 согаз'!Q50+'Прил.12 альфа'!Q50</f>
        <v>273</v>
      </c>
      <c r="R50" s="62">
        <f>'Прил.12 согаз'!R50+'Прил.12 альфа'!R50</f>
        <v>385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0" zoomScaleNormal="6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402158</v>
      </c>
      <c r="E20" s="21">
        <f>G20+I20+K20+O20+Q20+M20</f>
        <v>186281</v>
      </c>
      <c r="F20" s="21">
        <f>H20+J20+L20+P20+R20+N20</f>
        <v>215877</v>
      </c>
      <c r="G20" s="21">
        <f>SUM(G22:G45)</f>
        <v>1360</v>
      </c>
      <c r="H20" s="21">
        <f t="shared" ref="H20:R20" si="1">SUM(H22:H45)</f>
        <v>1323</v>
      </c>
      <c r="I20" s="21">
        <f t="shared" si="1"/>
        <v>7156</v>
      </c>
      <c r="J20" s="21">
        <f t="shared" si="1"/>
        <v>6896</v>
      </c>
      <c r="K20" s="21">
        <f t="shared" si="1"/>
        <v>32843</v>
      </c>
      <c r="L20" s="21">
        <f t="shared" si="1"/>
        <v>31133</v>
      </c>
      <c r="M20" s="21">
        <f t="shared" si="1"/>
        <v>69658</v>
      </c>
      <c r="N20" s="21">
        <f t="shared" si="1"/>
        <v>71511</v>
      </c>
      <c r="O20" s="21">
        <f t="shared" si="1"/>
        <v>52957</v>
      </c>
      <c r="P20" s="21">
        <f t="shared" si="1"/>
        <v>58309</v>
      </c>
      <c r="Q20" s="21">
        <f t="shared" si="1"/>
        <v>22307</v>
      </c>
      <c r="R20" s="21">
        <f t="shared" si="1"/>
        <v>46705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157116</v>
      </c>
      <c r="E21" s="27">
        <f>G21+I21+K21+O21+Q21+M21</f>
        <v>73167</v>
      </c>
      <c r="F21" s="27">
        <f>H21+J21+L21+P21+R21+N21</f>
        <v>83949</v>
      </c>
      <c r="G21" s="63">
        <f>SUM(G22:G29)</f>
        <v>470</v>
      </c>
      <c r="H21" s="63">
        <f t="shared" ref="H21:R21" si="2">SUM(H22:H29)</f>
        <v>438</v>
      </c>
      <c r="I21" s="63">
        <f t="shared" si="2"/>
        <v>3141</v>
      </c>
      <c r="J21" s="63">
        <f t="shared" si="2"/>
        <v>3145</v>
      </c>
      <c r="K21" s="63">
        <f t="shared" si="2"/>
        <v>13442</v>
      </c>
      <c r="L21" s="63">
        <f t="shared" si="2"/>
        <v>12994</v>
      </c>
      <c r="M21" s="63">
        <f t="shared" si="2"/>
        <v>26749</v>
      </c>
      <c r="N21" s="63">
        <f t="shared" si="2"/>
        <v>28089</v>
      </c>
      <c r="O21" s="63">
        <f t="shared" si="2"/>
        <v>21288</v>
      </c>
      <c r="P21" s="63">
        <f t="shared" si="2"/>
        <v>22909</v>
      </c>
      <c r="Q21" s="63">
        <f t="shared" si="2"/>
        <v>8077</v>
      </c>
      <c r="R21" s="63">
        <f t="shared" si="2"/>
        <v>16374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44670</v>
      </c>
      <c r="E22" s="27">
        <f t="shared" ref="E22:E45" si="3">G22+I22+K22+O22+Q22+M22</f>
        <v>21456</v>
      </c>
      <c r="F22" s="27">
        <f t="shared" ref="F22:F45" si="4">H22+J22+L22+P22+R22+N22</f>
        <v>23214</v>
      </c>
      <c r="G22" s="72">
        <v>84</v>
      </c>
      <c r="H22" s="72">
        <v>82</v>
      </c>
      <c r="I22" s="72">
        <v>1025</v>
      </c>
      <c r="J22" s="72">
        <v>1007</v>
      </c>
      <c r="K22" s="72">
        <v>3602</v>
      </c>
      <c r="L22" s="72">
        <v>3424</v>
      </c>
      <c r="M22" s="72">
        <v>8426</v>
      </c>
      <c r="N22" s="72">
        <v>7894</v>
      </c>
      <c r="O22" s="72">
        <v>6063</v>
      </c>
      <c r="P22" s="72">
        <v>6177</v>
      </c>
      <c r="Q22" s="72">
        <v>2256</v>
      </c>
      <c r="R22" s="72">
        <v>4630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2305</v>
      </c>
      <c r="E23" s="27">
        <f t="shared" si="3"/>
        <v>1170</v>
      </c>
      <c r="F23" s="27">
        <f t="shared" si="4"/>
        <v>1135</v>
      </c>
      <c r="G23" s="72">
        <v>1</v>
      </c>
      <c r="H23" s="72">
        <v>3</v>
      </c>
      <c r="I23" s="72">
        <v>23</v>
      </c>
      <c r="J23" s="72">
        <v>21</v>
      </c>
      <c r="K23" s="72">
        <v>160</v>
      </c>
      <c r="L23" s="72">
        <v>98</v>
      </c>
      <c r="M23" s="72">
        <v>410</v>
      </c>
      <c r="N23" s="72">
        <v>328</v>
      </c>
      <c r="O23" s="72">
        <v>412</v>
      </c>
      <c r="P23" s="72">
        <v>385</v>
      </c>
      <c r="Q23" s="72">
        <v>164</v>
      </c>
      <c r="R23" s="72">
        <v>300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33196</v>
      </c>
      <c r="E24" s="27">
        <f t="shared" si="3"/>
        <v>15399</v>
      </c>
      <c r="F24" s="27">
        <f t="shared" si="4"/>
        <v>17797</v>
      </c>
      <c r="G24" s="72">
        <v>104</v>
      </c>
      <c r="H24" s="72">
        <v>96</v>
      </c>
      <c r="I24" s="72">
        <v>488</v>
      </c>
      <c r="J24" s="72">
        <v>519</v>
      </c>
      <c r="K24" s="72">
        <v>2539</v>
      </c>
      <c r="L24" s="72">
        <v>2458</v>
      </c>
      <c r="M24" s="72">
        <v>5779</v>
      </c>
      <c r="N24" s="72">
        <v>5531</v>
      </c>
      <c r="O24" s="72">
        <v>4443</v>
      </c>
      <c r="P24" s="72">
        <v>4867</v>
      </c>
      <c r="Q24" s="72">
        <v>2046</v>
      </c>
      <c r="R24" s="72">
        <v>4326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779</v>
      </c>
      <c r="E25" s="27">
        <f t="shared" si="3"/>
        <v>444</v>
      </c>
      <c r="F25" s="27">
        <f t="shared" si="4"/>
        <v>335</v>
      </c>
      <c r="G25" s="72">
        <v>1</v>
      </c>
      <c r="H25" s="72">
        <v>0</v>
      </c>
      <c r="I25" s="72">
        <v>8</v>
      </c>
      <c r="J25" s="72">
        <v>8</v>
      </c>
      <c r="K25" s="72">
        <v>32</v>
      </c>
      <c r="L25" s="72">
        <v>35</v>
      </c>
      <c r="M25" s="72">
        <v>154</v>
      </c>
      <c r="N25" s="72">
        <v>94</v>
      </c>
      <c r="O25" s="72">
        <v>180</v>
      </c>
      <c r="P25" s="72">
        <v>108</v>
      </c>
      <c r="Q25" s="72">
        <v>69</v>
      </c>
      <c r="R25" s="72">
        <v>90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15714</v>
      </c>
      <c r="E26" s="27">
        <f t="shared" si="3"/>
        <v>7698</v>
      </c>
      <c r="F26" s="27">
        <f t="shared" si="4"/>
        <v>8016</v>
      </c>
      <c r="G26" s="72">
        <v>4</v>
      </c>
      <c r="H26" s="72">
        <v>3</v>
      </c>
      <c r="I26" s="72">
        <v>27</v>
      </c>
      <c r="J26" s="72">
        <v>33</v>
      </c>
      <c r="K26" s="72">
        <v>1251</v>
      </c>
      <c r="L26" s="72">
        <v>1171</v>
      </c>
      <c r="M26" s="72">
        <v>2767</v>
      </c>
      <c r="N26" s="72">
        <v>2216</v>
      </c>
      <c r="O26" s="72">
        <v>2639</v>
      </c>
      <c r="P26" s="72">
        <v>2679</v>
      </c>
      <c r="Q26" s="72">
        <v>1010</v>
      </c>
      <c r="R26" s="72">
        <v>1914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8314</v>
      </c>
      <c r="E27" s="27">
        <f t="shared" si="3"/>
        <v>4069</v>
      </c>
      <c r="F27" s="27">
        <f t="shared" si="4"/>
        <v>4245</v>
      </c>
      <c r="G27" s="72">
        <v>1</v>
      </c>
      <c r="H27" s="72">
        <v>0</v>
      </c>
      <c r="I27" s="72">
        <v>15</v>
      </c>
      <c r="J27" s="72">
        <v>10</v>
      </c>
      <c r="K27" s="72">
        <v>627</v>
      </c>
      <c r="L27" s="72">
        <v>695</v>
      </c>
      <c r="M27" s="72">
        <v>1502</v>
      </c>
      <c r="N27" s="72">
        <v>1254</v>
      </c>
      <c r="O27" s="72">
        <v>1403</v>
      </c>
      <c r="P27" s="72">
        <v>1420</v>
      </c>
      <c r="Q27" s="72">
        <v>521</v>
      </c>
      <c r="R27" s="72">
        <v>866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25799</v>
      </c>
      <c r="E28" s="27">
        <f t="shared" si="3"/>
        <v>11861</v>
      </c>
      <c r="F28" s="27">
        <f t="shared" si="4"/>
        <v>13938</v>
      </c>
      <c r="G28" s="72">
        <v>89</v>
      </c>
      <c r="H28" s="72">
        <v>77</v>
      </c>
      <c r="I28" s="72">
        <v>534</v>
      </c>
      <c r="J28" s="72">
        <v>466</v>
      </c>
      <c r="K28" s="72">
        <v>2433</v>
      </c>
      <c r="L28" s="72">
        <v>2373</v>
      </c>
      <c r="M28" s="72">
        <v>4338</v>
      </c>
      <c r="N28" s="72">
        <v>4803</v>
      </c>
      <c r="O28" s="72">
        <v>3367</v>
      </c>
      <c r="P28" s="72">
        <v>3687</v>
      </c>
      <c r="Q28" s="72">
        <v>1100</v>
      </c>
      <c r="R28" s="72">
        <v>2532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26339</v>
      </c>
      <c r="E29" s="27">
        <f t="shared" si="3"/>
        <v>11070</v>
      </c>
      <c r="F29" s="27">
        <f t="shared" si="4"/>
        <v>15269</v>
      </c>
      <c r="G29" s="72">
        <v>186</v>
      </c>
      <c r="H29" s="72">
        <v>177</v>
      </c>
      <c r="I29" s="72">
        <v>1021</v>
      </c>
      <c r="J29" s="72">
        <v>1081</v>
      </c>
      <c r="K29" s="72">
        <v>2798</v>
      </c>
      <c r="L29" s="72">
        <v>2740</v>
      </c>
      <c r="M29" s="72">
        <v>3373</v>
      </c>
      <c r="N29" s="72">
        <v>5969</v>
      </c>
      <c r="O29" s="72">
        <v>2781</v>
      </c>
      <c r="P29" s="72">
        <v>3586</v>
      </c>
      <c r="Q29" s="72">
        <v>911</v>
      </c>
      <c r="R29" s="72">
        <v>1716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9112</v>
      </c>
      <c r="E35" s="27">
        <f t="shared" si="3"/>
        <v>4245</v>
      </c>
      <c r="F35" s="27">
        <f t="shared" si="4"/>
        <v>4867</v>
      </c>
      <c r="G35" s="27">
        <v>6</v>
      </c>
      <c r="H35" s="27">
        <v>9</v>
      </c>
      <c r="I35" s="27">
        <v>55</v>
      </c>
      <c r="J35" s="27">
        <v>35</v>
      </c>
      <c r="K35" s="27">
        <v>131</v>
      </c>
      <c r="L35" s="27">
        <v>139</v>
      </c>
      <c r="M35" s="27">
        <v>1421</v>
      </c>
      <c r="N35" s="27">
        <v>1597</v>
      </c>
      <c r="O35" s="27">
        <v>1781</v>
      </c>
      <c r="P35" s="27">
        <v>1957</v>
      </c>
      <c r="Q35" s="27">
        <v>851</v>
      </c>
      <c r="R35" s="27">
        <v>1130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12798</v>
      </c>
      <c r="E36" s="27">
        <f t="shared" si="3"/>
        <v>6182</v>
      </c>
      <c r="F36" s="27">
        <f t="shared" si="4"/>
        <v>6616</v>
      </c>
      <c r="G36" s="27">
        <v>33</v>
      </c>
      <c r="H36" s="27">
        <v>31</v>
      </c>
      <c r="I36" s="27">
        <v>213</v>
      </c>
      <c r="J36" s="27">
        <v>181</v>
      </c>
      <c r="K36" s="27">
        <v>1037</v>
      </c>
      <c r="L36" s="27">
        <v>956</v>
      </c>
      <c r="M36" s="27">
        <v>2174</v>
      </c>
      <c r="N36" s="27">
        <v>2000</v>
      </c>
      <c r="O36" s="27">
        <v>1943</v>
      </c>
      <c r="P36" s="27">
        <v>1905</v>
      </c>
      <c r="Q36" s="27">
        <v>782</v>
      </c>
      <c r="R36" s="27">
        <v>1543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9406</v>
      </c>
      <c r="E37" s="27">
        <f t="shared" si="3"/>
        <v>4113</v>
      </c>
      <c r="F37" s="27">
        <f t="shared" si="4"/>
        <v>5293</v>
      </c>
      <c r="G37" s="27">
        <v>10</v>
      </c>
      <c r="H37" s="27">
        <v>17</v>
      </c>
      <c r="I37" s="27">
        <v>82</v>
      </c>
      <c r="J37" s="27">
        <v>90</v>
      </c>
      <c r="K37" s="27">
        <v>1137</v>
      </c>
      <c r="L37" s="27">
        <v>1016</v>
      </c>
      <c r="M37" s="27">
        <v>1428</v>
      </c>
      <c r="N37" s="27">
        <v>2011</v>
      </c>
      <c r="O37" s="27">
        <v>1108</v>
      </c>
      <c r="P37" s="27">
        <v>1524</v>
      </c>
      <c r="Q37" s="27">
        <v>348</v>
      </c>
      <c r="R37" s="27">
        <v>635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4075</v>
      </c>
      <c r="E38" s="27">
        <f t="shared" si="3"/>
        <v>1659</v>
      </c>
      <c r="F38" s="27">
        <f t="shared" si="4"/>
        <v>2416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652</v>
      </c>
      <c r="N38" s="27">
        <v>648</v>
      </c>
      <c r="O38" s="27">
        <v>665</v>
      </c>
      <c r="P38" s="27">
        <v>980</v>
      </c>
      <c r="Q38" s="27">
        <v>342</v>
      </c>
      <c r="R38" s="27">
        <v>788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1786</v>
      </c>
      <c r="E39" s="27">
        <f t="shared" si="3"/>
        <v>1098</v>
      </c>
      <c r="F39" s="27">
        <f t="shared" si="4"/>
        <v>688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61</v>
      </c>
      <c r="N39" s="27">
        <v>200</v>
      </c>
      <c r="O39" s="27">
        <v>732</v>
      </c>
      <c r="P39" s="27">
        <v>316</v>
      </c>
      <c r="Q39" s="27">
        <v>305</v>
      </c>
      <c r="R39" s="27">
        <v>172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4162</v>
      </c>
      <c r="E40" s="27">
        <f t="shared" si="3"/>
        <v>1956</v>
      </c>
      <c r="F40" s="27">
        <f t="shared" si="4"/>
        <v>2206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797</v>
      </c>
      <c r="N40" s="27">
        <v>524</v>
      </c>
      <c r="O40" s="27">
        <v>853</v>
      </c>
      <c r="P40" s="27">
        <v>938</v>
      </c>
      <c r="Q40" s="27">
        <v>306</v>
      </c>
      <c r="R40" s="27">
        <v>744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154938</v>
      </c>
      <c r="E43" s="27">
        <f t="shared" ref="E43" si="6">G43+I43+K43+O43+Q43+M43</f>
        <v>68440</v>
      </c>
      <c r="F43" s="27">
        <f t="shared" ref="F43" si="7">H43+J43+L43+P43+R43+N43</f>
        <v>86498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33885</v>
      </c>
      <c r="N43" s="27">
        <v>34394</v>
      </c>
      <c r="O43" s="27">
        <v>23465</v>
      </c>
      <c r="P43" s="27">
        <v>27186</v>
      </c>
      <c r="Q43" s="27">
        <v>11090</v>
      </c>
      <c r="R43" s="27">
        <v>24918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40709</v>
      </c>
      <c r="E44" s="27">
        <f t="shared" ref="E44" si="9">G44+I44+K44+O44+Q44+M44</f>
        <v>20983</v>
      </c>
      <c r="F44" s="27">
        <f t="shared" ref="F44" si="10">H44+J44+L44+P44+R44+N44</f>
        <v>19726</v>
      </c>
      <c r="G44" s="27">
        <v>653</v>
      </c>
      <c r="H44" s="27">
        <v>638</v>
      </c>
      <c r="I44" s="27">
        <v>3508</v>
      </c>
      <c r="J44" s="27">
        <v>3322</v>
      </c>
      <c r="K44" s="27">
        <v>16822</v>
      </c>
      <c r="L44" s="27">
        <v>15766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8056</v>
      </c>
      <c r="E45" s="27">
        <f t="shared" si="3"/>
        <v>4438</v>
      </c>
      <c r="F45" s="27">
        <f t="shared" si="4"/>
        <v>3618</v>
      </c>
      <c r="G45" s="27">
        <v>188</v>
      </c>
      <c r="H45" s="27">
        <v>190</v>
      </c>
      <c r="I45" s="27">
        <v>157</v>
      </c>
      <c r="J45" s="27">
        <v>123</v>
      </c>
      <c r="K45" s="27">
        <v>274</v>
      </c>
      <c r="L45" s="27">
        <v>262</v>
      </c>
      <c r="M45" s="27">
        <v>2491</v>
      </c>
      <c r="N45" s="27">
        <v>2048</v>
      </c>
      <c r="O45" s="27">
        <v>1122</v>
      </c>
      <c r="P45" s="27">
        <v>594</v>
      </c>
      <c r="Q45" s="27">
        <v>206</v>
      </c>
      <c r="R45" s="27">
        <v>401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402158</v>
      </c>
      <c r="E46" s="21">
        <f>G46+I46+K46+O46+Q46+M46</f>
        <v>186281</v>
      </c>
      <c r="F46" s="21">
        <f>H46+J46+L46+P46+R46+N46</f>
        <v>215877</v>
      </c>
      <c r="G46" s="21">
        <f t="shared" ref="G46:R46" si="12">SUM(G47:G50)</f>
        <v>1360</v>
      </c>
      <c r="H46" s="21">
        <f t="shared" si="12"/>
        <v>1323</v>
      </c>
      <c r="I46" s="21">
        <f t="shared" si="12"/>
        <v>7156</v>
      </c>
      <c r="J46" s="21">
        <f t="shared" si="12"/>
        <v>6896</v>
      </c>
      <c r="K46" s="21">
        <f t="shared" si="12"/>
        <v>32843</v>
      </c>
      <c r="L46" s="21">
        <f t="shared" si="12"/>
        <v>31133</v>
      </c>
      <c r="M46" s="21">
        <f t="shared" si="12"/>
        <v>69658</v>
      </c>
      <c r="N46" s="21">
        <f t="shared" si="12"/>
        <v>71511</v>
      </c>
      <c r="O46" s="21">
        <f t="shared" si="12"/>
        <v>52957</v>
      </c>
      <c r="P46" s="21">
        <f t="shared" si="12"/>
        <v>58309</v>
      </c>
      <c r="Q46" s="21">
        <f t="shared" si="12"/>
        <v>22307</v>
      </c>
      <c r="R46" s="21">
        <f t="shared" si="12"/>
        <v>46705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377944</v>
      </c>
      <c r="E47" s="27">
        <f t="shared" ref="E47:E49" si="13">G47+I47+K47+O47+Q47+M47</f>
        <v>175095</v>
      </c>
      <c r="F47" s="27">
        <f t="shared" ref="F47:F49" si="14">H47+J47+L47+P47+R47+N47</f>
        <v>202849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1303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1257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6818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6581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30525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28988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65614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67003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49718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54613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21117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44407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13185</v>
      </c>
      <c r="E48" s="27">
        <f t="shared" si="13"/>
        <v>6334</v>
      </c>
      <c r="F48" s="27">
        <f t="shared" si="14"/>
        <v>6851</v>
      </c>
      <c r="G48" s="26">
        <f>'Прил. 11 СОГАЗ'!F36</f>
        <v>43</v>
      </c>
      <c r="H48" s="26">
        <f>'Прил. 11 СОГАЗ'!G36</f>
        <v>42</v>
      </c>
      <c r="I48" s="26">
        <f>'Прил. 11 СОГАЗ'!H36</f>
        <v>224</v>
      </c>
      <c r="J48" s="26">
        <f>'Прил. 11 СОГАЗ'!I36</f>
        <v>196</v>
      </c>
      <c r="K48" s="26">
        <f>'Прил. 11 СОГАЗ'!J36</f>
        <v>1087</v>
      </c>
      <c r="L48" s="26">
        <f>'Прил. 11 СОГАЗ'!K36</f>
        <v>1005</v>
      </c>
      <c r="M48" s="26">
        <f>'Прил. 11 СОГАЗ'!L36</f>
        <v>2252</v>
      </c>
      <c r="N48" s="26">
        <f>'Прил. 11 СОГАЗ'!M36</f>
        <v>2115</v>
      </c>
      <c r="O48" s="26">
        <f>'Прил. 11 СОГАЗ'!N36</f>
        <v>1945</v>
      </c>
      <c r="P48" s="26">
        <f>'Прил. 11 СОГАЗ'!O36</f>
        <v>1927</v>
      </c>
      <c r="Q48" s="26">
        <f>'Прил. 11 СОГАЗ'!P36</f>
        <v>783</v>
      </c>
      <c r="R48" s="26">
        <f>'Прил. 11 СОГАЗ'!Q36</f>
        <v>1566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9928</v>
      </c>
      <c r="E49" s="27">
        <f t="shared" si="13"/>
        <v>4378</v>
      </c>
      <c r="F49" s="27">
        <f t="shared" si="14"/>
        <v>5550</v>
      </c>
      <c r="G49" s="26">
        <f>'Прил. 11 СОГАЗ'!F29+'Прил. 11 СОГАЗ'!F30+'Прил. 11 СОГАЗ'!F31</f>
        <v>10</v>
      </c>
      <c r="H49" s="26">
        <f>'Прил. 11 СОГАЗ'!G29+'Прил. 11 СОГАЗ'!G30+'Прил. 11 СОГАЗ'!G31</f>
        <v>14</v>
      </c>
      <c r="I49" s="26">
        <f>'Прил. 11 СОГАЗ'!H29+'Прил. 11 СОГАЗ'!H30+'Прил. 11 СОГАЗ'!H31</f>
        <v>80</v>
      </c>
      <c r="J49" s="26">
        <f>'Прил. 11 СОГАЗ'!I29+'Прил. 11 СОГАЗ'!I30+'Прил. 11 СОГАЗ'!I31</f>
        <v>93</v>
      </c>
      <c r="K49" s="26">
        <f>'Прил. 11 СОГАЗ'!J29+'Прил. 11 СОГАЗ'!J30+'Прил. 11 СОГАЗ'!J31</f>
        <v>1158</v>
      </c>
      <c r="L49" s="26">
        <f>'Прил. 11 СОГАЗ'!K29+'Прил. 11 СОГАЗ'!K30+'Прил. 11 СОГАЗ'!K31</f>
        <v>1065</v>
      </c>
      <c r="M49" s="26">
        <f>'Прил. 11 СОГАЗ'!L29+'Прил. 11 СОГАЗ'!L30+'Прил. 11 СОГАЗ'!L31</f>
        <v>1613</v>
      </c>
      <c r="N49" s="26">
        <f>'Прил. 11 СОГАЗ'!M29+'Прил. 11 СОГАЗ'!M30+'Прил. 11 СОГАЗ'!M31</f>
        <v>2142</v>
      </c>
      <c r="O49" s="26">
        <f>'Прил. 11 СОГАЗ'!N29+'Прил. 11 СОГАЗ'!N30+'Прил. 11 СОГАЗ'!N31</f>
        <v>1163</v>
      </c>
      <c r="P49" s="26">
        <f>'Прил. 11 СОГАЗ'!O29+'Прил. 11 СОГАЗ'!O30+'Прил. 11 СОГАЗ'!O31</f>
        <v>1585</v>
      </c>
      <c r="Q49" s="26">
        <f>'Прил. 11 СОГАЗ'!P29+'Прил. 11 СОГАЗ'!P30+'Прил. 11 СОГАЗ'!P31</f>
        <v>354</v>
      </c>
      <c r="R49" s="26">
        <f>'Прил. 11 СОГАЗ'!Q29+'Прил. 11 СОГАЗ'!Q30+'Прил. 11 СОГАЗ'!Q31</f>
        <v>651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1101</v>
      </c>
      <c r="E50" s="27">
        <f t="shared" ref="E50" si="16">G50+I50+K50+O50+Q50+M50</f>
        <v>474</v>
      </c>
      <c r="F50" s="27">
        <f t="shared" ref="F50" si="17">H50+J50+L50+P50+R50+N50</f>
        <v>627</v>
      </c>
      <c r="G50" s="26">
        <f>'Прил. 11 СОГАЗ'!F32+'Прил. 11 СОГАЗ'!F24</f>
        <v>4</v>
      </c>
      <c r="H50" s="26">
        <f>'Прил. 11 СОГАЗ'!G32+'Прил. 11 СОГАЗ'!G24</f>
        <v>10</v>
      </c>
      <c r="I50" s="26">
        <f>'Прил. 11 СОГАЗ'!H32+'Прил. 11 СОГАЗ'!H24</f>
        <v>34</v>
      </c>
      <c r="J50" s="26">
        <f>'Прил. 11 СОГАЗ'!I32+'Прил. 11 СОГАЗ'!I24</f>
        <v>26</v>
      </c>
      <c r="K50" s="26">
        <f>'Прил. 11 СОГАЗ'!J32+'Прил. 11 СОГАЗ'!J24</f>
        <v>73</v>
      </c>
      <c r="L50" s="26">
        <f>'Прил. 11 СОГАЗ'!K32+'Прил. 11 СОГАЗ'!K24</f>
        <v>75</v>
      </c>
      <c r="M50" s="26">
        <f>'Прил. 11 СОГАЗ'!L32+'Прил. 11 СОГАЗ'!L24</f>
        <v>179</v>
      </c>
      <c r="N50" s="26">
        <f>'Прил. 11 СОГАЗ'!M32+'Прил. 11 СОГАЗ'!M24</f>
        <v>251</v>
      </c>
      <c r="O50" s="26">
        <f>'Прил. 11 СОГАЗ'!N32+'Прил. 11 СОГАЗ'!N24</f>
        <v>131</v>
      </c>
      <c r="P50" s="26">
        <f>'Прил. 11 СОГАЗ'!O32+'Прил. 11 СОГАЗ'!O24</f>
        <v>184</v>
      </c>
      <c r="Q50" s="26">
        <f>'Прил. 11 СОГАЗ'!P32+'Прил. 11 СОГАЗ'!P24</f>
        <v>53</v>
      </c>
      <c r="R50" s="26">
        <f>'Прил. 11 СОГАЗ'!Q32+'Прил. 11 СОГАЗ'!Q24</f>
        <v>81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249379</v>
      </c>
      <c r="E20" s="21">
        <f>G20+I20+K20+O20+Q20+M20</f>
        <v>114030</v>
      </c>
      <c r="F20" s="21">
        <f>H20+J20+L20+P20+R20+N20</f>
        <v>135349</v>
      </c>
      <c r="G20" s="21">
        <f>SUM(G22:G45)</f>
        <v>819</v>
      </c>
      <c r="H20" s="21">
        <f t="shared" ref="H20:R20" si="1">SUM(H22:H45)</f>
        <v>825</v>
      </c>
      <c r="I20" s="21">
        <f t="shared" si="1"/>
        <v>4150</v>
      </c>
      <c r="J20" s="21">
        <f t="shared" si="1"/>
        <v>4012</v>
      </c>
      <c r="K20" s="21">
        <f t="shared" si="1"/>
        <v>21225</v>
      </c>
      <c r="L20" s="21">
        <f t="shared" si="1"/>
        <v>19877</v>
      </c>
      <c r="M20" s="21">
        <f t="shared" si="1"/>
        <v>44123</v>
      </c>
      <c r="N20" s="21">
        <f t="shared" si="1"/>
        <v>45533</v>
      </c>
      <c r="O20" s="21">
        <f t="shared" si="1"/>
        <v>30497</v>
      </c>
      <c r="P20" s="21">
        <f t="shared" si="1"/>
        <v>35095</v>
      </c>
      <c r="Q20" s="21">
        <f t="shared" si="1"/>
        <v>13216</v>
      </c>
      <c r="R20" s="21">
        <f t="shared" si="1"/>
        <v>30007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150822</v>
      </c>
      <c r="E21" s="27">
        <f>G21+I21+K21+O21+Q21+M21</f>
        <v>68058</v>
      </c>
      <c r="F21" s="27">
        <f>H21+J21+L21+P21+R21+N21</f>
        <v>82764</v>
      </c>
      <c r="G21" s="63">
        <f>SUM(G22:G29)</f>
        <v>398</v>
      </c>
      <c r="H21" s="63">
        <f t="shared" ref="H21:R21" si="2">SUM(H22:H29)</f>
        <v>413</v>
      </c>
      <c r="I21" s="63">
        <f t="shared" si="2"/>
        <v>2186</v>
      </c>
      <c r="J21" s="63">
        <f t="shared" si="2"/>
        <v>2075</v>
      </c>
      <c r="K21" s="63">
        <f t="shared" si="2"/>
        <v>13406</v>
      </c>
      <c r="L21" s="63">
        <f t="shared" si="2"/>
        <v>12522</v>
      </c>
      <c r="M21" s="63">
        <f t="shared" si="2"/>
        <v>26068</v>
      </c>
      <c r="N21" s="63">
        <f t="shared" si="2"/>
        <v>25675</v>
      </c>
      <c r="O21" s="63">
        <f t="shared" si="2"/>
        <v>17438</v>
      </c>
      <c r="P21" s="63">
        <f t="shared" si="2"/>
        <v>21297</v>
      </c>
      <c r="Q21" s="63">
        <f t="shared" si="2"/>
        <v>8562</v>
      </c>
      <c r="R21" s="63">
        <f t="shared" si="2"/>
        <v>20782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26405</v>
      </c>
      <c r="E22" s="27">
        <f t="shared" ref="E22:E45" si="3">G22+I22+K22+O22+Q22+M22</f>
        <v>11991</v>
      </c>
      <c r="F22" s="27">
        <f t="shared" ref="F22:F45" si="4">H22+J22+L22+P22+R22+N22</f>
        <v>14414</v>
      </c>
      <c r="G22" s="72">
        <v>2</v>
      </c>
      <c r="H22" s="72">
        <v>5</v>
      </c>
      <c r="I22" s="72">
        <v>38</v>
      </c>
      <c r="J22" s="72">
        <v>26</v>
      </c>
      <c r="K22" s="72">
        <v>2348</v>
      </c>
      <c r="L22" s="72">
        <v>2175</v>
      </c>
      <c r="M22" s="72">
        <v>5227</v>
      </c>
      <c r="N22" s="72">
        <v>4409</v>
      </c>
      <c r="O22" s="72">
        <v>2863</v>
      </c>
      <c r="P22" s="72">
        <v>3523</v>
      </c>
      <c r="Q22" s="72">
        <v>1513</v>
      </c>
      <c r="R22" s="72">
        <v>4276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37244</v>
      </c>
      <c r="E23" s="27">
        <f t="shared" si="3"/>
        <v>16621</v>
      </c>
      <c r="F23" s="27">
        <f t="shared" si="4"/>
        <v>20623</v>
      </c>
      <c r="G23" s="72">
        <v>116</v>
      </c>
      <c r="H23" s="72">
        <v>108</v>
      </c>
      <c r="I23" s="72">
        <v>600</v>
      </c>
      <c r="J23" s="72">
        <v>589</v>
      </c>
      <c r="K23" s="72">
        <v>3292</v>
      </c>
      <c r="L23" s="72">
        <v>3019</v>
      </c>
      <c r="M23" s="72">
        <v>5492</v>
      </c>
      <c r="N23" s="72">
        <v>5609</v>
      </c>
      <c r="O23" s="72">
        <v>4531</v>
      </c>
      <c r="P23" s="72">
        <v>5502</v>
      </c>
      <c r="Q23" s="72">
        <v>2590</v>
      </c>
      <c r="R23" s="72">
        <v>5796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6027</v>
      </c>
      <c r="E24" s="27">
        <f t="shared" si="3"/>
        <v>2945</v>
      </c>
      <c r="F24" s="27">
        <f t="shared" si="4"/>
        <v>3082</v>
      </c>
      <c r="G24" s="72">
        <v>17</v>
      </c>
      <c r="H24" s="72">
        <v>21</v>
      </c>
      <c r="I24" s="72">
        <v>93</v>
      </c>
      <c r="J24" s="72">
        <v>109</v>
      </c>
      <c r="K24" s="72">
        <v>573</v>
      </c>
      <c r="L24" s="72">
        <v>524</v>
      </c>
      <c r="M24" s="72">
        <v>1149</v>
      </c>
      <c r="N24" s="72">
        <v>1179</v>
      </c>
      <c r="O24" s="72">
        <v>894</v>
      </c>
      <c r="P24" s="72">
        <v>883</v>
      </c>
      <c r="Q24" s="72">
        <v>219</v>
      </c>
      <c r="R24" s="72">
        <v>366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7599</v>
      </c>
      <c r="E25" s="27">
        <f t="shared" si="3"/>
        <v>3496</v>
      </c>
      <c r="F25" s="27">
        <f t="shared" si="4"/>
        <v>4103</v>
      </c>
      <c r="G25" s="72">
        <v>20</v>
      </c>
      <c r="H25" s="72">
        <v>23</v>
      </c>
      <c r="I25" s="72">
        <v>99</v>
      </c>
      <c r="J25" s="72">
        <v>115</v>
      </c>
      <c r="K25" s="72">
        <v>621</v>
      </c>
      <c r="L25" s="72">
        <v>610</v>
      </c>
      <c r="M25" s="72">
        <v>1232</v>
      </c>
      <c r="N25" s="72">
        <v>1037</v>
      </c>
      <c r="O25" s="72">
        <v>1026</v>
      </c>
      <c r="P25" s="72">
        <v>1140</v>
      </c>
      <c r="Q25" s="72">
        <v>498</v>
      </c>
      <c r="R25" s="72">
        <v>1178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41116</v>
      </c>
      <c r="E26" s="27">
        <f t="shared" si="3"/>
        <v>18739</v>
      </c>
      <c r="F26" s="27">
        <f t="shared" si="4"/>
        <v>22377</v>
      </c>
      <c r="G26" s="72">
        <v>162</v>
      </c>
      <c r="H26" s="72">
        <v>154</v>
      </c>
      <c r="I26" s="72">
        <v>859</v>
      </c>
      <c r="J26" s="72">
        <v>772</v>
      </c>
      <c r="K26" s="72">
        <v>3372</v>
      </c>
      <c r="L26" s="72">
        <v>3097</v>
      </c>
      <c r="M26" s="72">
        <v>7298</v>
      </c>
      <c r="N26" s="72">
        <v>6920</v>
      </c>
      <c r="O26" s="72">
        <v>4699</v>
      </c>
      <c r="P26" s="72">
        <v>5700</v>
      </c>
      <c r="Q26" s="72">
        <v>2349</v>
      </c>
      <c r="R26" s="72">
        <v>5734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15368</v>
      </c>
      <c r="E27" s="27">
        <f t="shared" si="3"/>
        <v>6689</v>
      </c>
      <c r="F27" s="27">
        <f t="shared" si="4"/>
        <v>8679</v>
      </c>
      <c r="G27" s="72">
        <v>70</v>
      </c>
      <c r="H27" s="72">
        <v>84</v>
      </c>
      <c r="I27" s="72">
        <v>431</v>
      </c>
      <c r="J27" s="72">
        <v>409</v>
      </c>
      <c r="K27" s="72">
        <v>1353</v>
      </c>
      <c r="L27" s="72">
        <v>1218</v>
      </c>
      <c r="M27" s="72">
        <v>2556</v>
      </c>
      <c r="N27" s="72">
        <v>2954</v>
      </c>
      <c r="O27" s="72">
        <v>1558</v>
      </c>
      <c r="P27" s="72">
        <v>2021</v>
      </c>
      <c r="Q27" s="72">
        <v>721</v>
      </c>
      <c r="R27" s="72">
        <v>1993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379</v>
      </c>
      <c r="E28" s="27">
        <f t="shared" si="3"/>
        <v>254</v>
      </c>
      <c r="F28" s="27">
        <f t="shared" si="4"/>
        <v>125</v>
      </c>
      <c r="G28" s="72">
        <v>0</v>
      </c>
      <c r="H28" s="72">
        <v>1</v>
      </c>
      <c r="I28" s="72">
        <v>8</v>
      </c>
      <c r="J28" s="72">
        <v>5</v>
      </c>
      <c r="K28" s="72">
        <v>26</v>
      </c>
      <c r="L28" s="72">
        <v>33</v>
      </c>
      <c r="M28" s="72">
        <v>124</v>
      </c>
      <c r="N28" s="72">
        <v>51</v>
      </c>
      <c r="O28" s="72">
        <v>77</v>
      </c>
      <c r="P28" s="72">
        <v>28</v>
      </c>
      <c r="Q28" s="72">
        <v>19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16684</v>
      </c>
      <c r="E29" s="27">
        <f t="shared" si="3"/>
        <v>7323</v>
      </c>
      <c r="F29" s="27">
        <f t="shared" si="4"/>
        <v>9361</v>
      </c>
      <c r="G29" s="72">
        <v>11</v>
      </c>
      <c r="H29" s="72">
        <v>17</v>
      </c>
      <c r="I29" s="72">
        <v>58</v>
      </c>
      <c r="J29" s="72">
        <v>50</v>
      </c>
      <c r="K29" s="72">
        <v>1821</v>
      </c>
      <c r="L29" s="72">
        <v>1846</v>
      </c>
      <c r="M29" s="72">
        <v>2990</v>
      </c>
      <c r="N29" s="72">
        <v>3516</v>
      </c>
      <c r="O29" s="72">
        <v>1790</v>
      </c>
      <c r="P29" s="72">
        <v>2500</v>
      </c>
      <c r="Q29" s="72">
        <v>653</v>
      </c>
      <c r="R29" s="72">
        <v>1432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8235</v>
      </c>
      <c r="E35" s="27">
        <f t="shared" si="3"/>
        <v>3733</v>
      </c>
      <c r="F35" s="27">
        <f t="shared" si="4"/>
        <v>4502</v>
      </c>
      <c r="G35" s="27">
        <v>29</v>
      </c>
      <c r="H35" s="27">
        <v>27</v>
      </c>
      <c r="I35" s="27">
        <v>174</v>
      </c>
      <c r="J35" s="27">
        <v>168</v>
      </c>
      <c r="K35" s="27">
        <v>804</v>
      </c>
      <c r="L35" s="27">
        <v>724</v>
      </c>
      <c r="M35" s="27">
        <v>1154</v>
      </c>
      <c r="N35" s="27">
        <v>1761</v>
      </c>
      <c r="O35" s="27">
        <v>1127</v>
      </c>
      <c r="P35" s="27">
        <v>1294</v>
      </c>
      <c r="Q35" s="27">
        <v>445</v>
      </c>
      <c r="R35" s="27">
        <v>528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2310</v>
      </c>
      <c r="E36" s="27">
        <f t="shared" si="3"/>
        <v>989</v>
      </c>
      <c r="F36" s="27">
        <f t="shared" si="4"/>
        <v>1321</v>
      </c>
      <c r="G36" s="27">
        <v>0</v>
      </c>
      <c r="H36" s="27">
        <v>0</v>
      </c>
      <c r="I36" s="27">
        <v>7</v>
      </c>
      <c r="J36" s="27">
        <v>4</v>
      </c>
      <c r="K36" s="27">
        <v>178</v>
      </c>
      <c r="L36" s="27">
        <v>132</v>
      </c>
      <c r="M36" s="27">
        <v>447</v>
      </c>
      <c r="N36" s="27">
        <v>425</v>
      </c>
      <c r="O36" s="27">
        <v>240</v>
      </c>
      <c r="P36" s="27">
        <v>380</v>
      </c>
      <c r="Q36" s="27">
        <v>117</v>
      </c>
      <c r="R36" s="27">
        <v>380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21071</v>
      </c>
      <c r="E37" s="27">
        <f t="shared" si="3"/>
        <v>9310</v>
      </c>
      <c r="F37" s="27">
        <f t="shared" si="4"/>
        <v>11761</v>
      </c>
      <c r="G37" s="27">
        <v>131</v>
      </c>
      <c r="H37" s="27">
        <v>124</v>
      </c>
      <c r="I37" s="27">
        <v>828</v>
      </c>
      <c r="J37" s="27">
        <v>767</v>
      </c>
      <c r="K37" s="27">
        <v>2488</v>
      </c>
      <c r="L37" s="27">
        <v>2335</v>
      </c>
      <c r="M37" s="27">
        <v>3253</v>
      </c>
      <c r="N37" s="27">
        <v>4763</v>
      </c>
      <c r="O37" s="27">
        <v>1997</v>
      </c>
      <c r="P37" s="27">
        <v>2423</v>
      </c>
      <c r="Q37" s="27">
        <v>613</v>
      </c>
      <c r="R37" s="27">
        <v>1349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1711</v>
      </c>
      <c r="E38" s="27">
        <f t="shared" si="3"/>
        <v>651</v>
      </c>
      <c r="F38" s="27">
        <f t="shared" si="4"/>
        <v>1060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326</v>
      </c>
      <c r="N38" s="27">
        <v>322</v>
      </c>
      <c r="O38" s="27">
        <v>208</v>
      </c>
      <c r="P38" s="27">
        <v>377</v>
      </c>
      <c r="Q38" s="27">
        <v>117</v>
      </c>
      <c r="R38" s="27">
        <v>361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598</v>
      </c>
      <c r="E39" s="27">
        <f t="shared" si="3"/>
        <v>351</v>
      </c>
      <c r="F39" s="27">
        <f t="shared" si="4"/>
        <v>247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30</v>
      </c>
      <c r="N39" s="27">
        <v>65</v>
      </c>
      <c r="O39" s="27">
        <v>245</v>
      </c>
      <c r="P39" s="27">
        <v>139</v>
      </c>
      <c r="Q39" s="27">
        <v>76</v>
      </c>
      <c r="R39" s="27">
        <v>43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5054</v>
      </c>
      <c r="E40" s="27">
        <f t="shared" si="3"/>
        <v>2906</v>
      </c>
      <c r="F40" s="27">
        <f t="shared" si="4"/>
        <v>2148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1285</v>
      </c>
      <c r="N40" s="27">
        <v>687</v>
      </c>
      <c r="O40" s="27">
        <v>1205</v>
      </c>
      <c r="P40" s="27">
        <v>870</v>
      </c>
      <c r="Q40" s="27">
        <v>416</v>
      </c>
      <c r="R40" s="27">
        <v>591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45564</v>
      </c>
      <c r="E43" s="27">
        <f t="shared" ref="E43" si="6">G43+I43+K43+O43+Q43+M43</f>
        <v>20501</v>
      </c>
      <c r="F43" s="27">
        <f t="shared" ref="F43" si="7">H43+J43+L43+P43+R43+N43</f>
        <v>25063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10230</v>
      </c>
      <c r="N43" s="27">
        <v>11034</v>
      </c>
      <c r="O43" s="27">
        <v>7452</v>
      </c>
      <c r="P43" s="27">
        <v>8159</v>
      </c>
      <c r="Q43" s="27">
        <v>2819</v>
      </c>
      <c r="R43" s="27">
        <v>5870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10635</v>
      </c>
      <c r="E44" s="27">
        <f t="shared" ref="E44" si="9">G44+I44+K44+O44+Q44+M44</f>
        <v>5392</v>
      </c>
      <c r="F44" s="27">
        <f t="shared" ref="F44" si="10">H44+J44+L44+P44+R44+N44</f>
        <v>5243</v>
      </c>
      <c r="G44" s="27">
        <v>215</v>
      </c>
      <c r="H44" s="27">
        <v>214</v>
      </c>
      <c r="I44" s="27">
        <v>910</v>
      </c>
      <c r="J44" s="27">
        <v>938</v>
      </c>
      <c r="K44" s="27">
        <v>4267</v>
      </c>
      <c r="L44" s="27">
        <v>4091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3379</v>
      </c>
      <c r="E45" s="27">
        <f t="shared" si="3"/>
        <v>2139</v>
      </c>
      <c r="F45" s="27">
        <f t="shared" si="4"/>
        <v>1240</v>
      </c>
      <c r="G45" s="27">
        <v>46</v>
      </c>
      <c r="H45" s="27">
        <v>47</v>
      </c>
      <c r="I45" s="27">
        <v>45</v>
      </c>
      <c r="J45" s="27">
        <v>60</v>
      </c>
      <c r="K45" s="27">
        <v>82</v>
      </c>
      <c r="L45" s="27">
        <v>73</v>
      </c>
      <c r="M45" s="27">
        <v>1330</v>
      </c>
      <c r="N45" s="27">
        <v>801</v>
      </c>
      <c r="O45" s="27">
        <v>585</v>
      </c>
      <c r="P45" s="27">
        <v>156</v>
      </c>
      <c r="Q45" s="27">
        <v>51</v>
      </c>
      <c r="R45" s="27">
        <v>103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249379</v>
      </c>
      <c r="E46" s="21">
        <f>G46+I46+K46+O46+Q46+M46</f>
        <v>114030</v>
      </c>
      <c r="F46" s="21">
        <f>H46+J46+L46+P46+R46+N46</f>
        <v>135349</v>
      </c>
      <c r="G46" s="21">
        <f t="shared" ref="G46:R46" si="12">SUM(G47:G50)</f>
        <v>819</v>
      </c>
      <c r="H46" s="21">
        <f t="shared" si="12"/>
        <v>825</v>
      </c>
      <c r="I46" s="21">
        <f t="shared" si="12"/>
        <v>4150</v>
      </c>
      <c r="J46" s="21">
        <f t="shared" si="12"/>
        <v>4012</v>
      </c>
      <c r="K46" s="21">
        <f t="shared" si="12"/>
        <v>21225</v>
      </c>
      <c r="L46" s="21">
        <f t="shared" si="12"/>
        <v>19877</v>
      </c>
      <c r="M46" s="21">
        <f t="shared" si="12"/>
        <v>44123</v>
      </c>
      <c r="N46" s="21">
        <f t="shared" si="12"/>
        <v>45533</v>
      </c>
      <c r="O46" s="21">
        <f t="shared" si="12"/>
        <v>30497</v>
      </c>
      <c r="P46" s="21">
        <f t="shared" si="12"/>
        <v>35095</v>
      </c>
      <c r="Q46" s="21">
        <f t="shared" si="12"/>
        <v>13216</v>
      </c>
      <c r="R46" s="21">
        <f t="shared" si="12"/>
        <v>30007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218429</v>
      </c>
      <c r="E47" s="27">
        <f t="shared" ref="E47:E49" si="13">G47+I47+K47+O47+Q47+M47</f>
        <v>100323</v>
      </c>
      <c r="F47" s="27">
        <f t="shared" ref="F47:F49" si="14">H47+J47+L47+P47+R47+N47</f>
        <v>118106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670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683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3185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3094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17619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16540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39123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38507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27480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31347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12246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27935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2145</v>
      </c>
      <c r="E48" s="27">
        <f t="shared" si="13"/>
        <v>937</v>
      </c>
      <c r="F48" s="27">
        <f t="shared" si="14"/>
        <v>1208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4</v>
      </c>
      <c r="J48" s="26">
        <f>'Прил. 11 АЛЬФА'!I36</f>
        <v>2</v>
      </c>
      <c r="K48" s="26">
        <f>'Прил. 11 АЛЬФА'!J36</f>
        <v>177</v>
      </c>
      <c r="L48" s="26">
        <f>'Прил. 11 АЛЬФА'!K36</f>
        <v>133</v>
      </c>
      <c r="M48" s="26">
        <f>'Прил. 11 АЛЬФА'!L36</f>
        <v>423</v>
      </c>
      <c r="N48" s="26">
        <f>'Прил. 11 АЛЬФА'!M36</f>
        <v>358</v>
      </c>
      <c r="O48" s="26">
        <f>'Прил. 11 АЛЬФА'!N36</f>
        <v>222</v>
      </c>
      <c r="P48" s="26">
        <f>'Прил. 11 АЛЬФА'!O36</f>
        <v>350</v>
      </c>
      <c r="Q48" s="26">
        <f>'Прил. 11 АЛЬФА'!P36</f>
        <v>111</v>
      </c>
      <c r="R48" s="26">
        <f>'Прил. 11 АЛЬФА'!Q36</f>
        <v>365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22733</v>
      </c>
      <c r="E49" s="27">
        <f t="shared" si="13"/>
        <v>10046</v>
      </c>
      <c r="F49" s="27">
        <f t="shared" si="14"/>
        <v>12687</v>
      </c>
      <c r="G49" s="26">
        <f>'Прил. 11 АЛЬФА'!F29+'Прил. 11 АЛЬФА'!F30+'Прил. 11 АЛЬФА'!F31</f>
        <v>133</v>
      </c>
      <c r="H49" s="26">
        <f>'Прил. 11 АЛЬФА'!G29+'Прил. 11 АЛЬФА'!G30+'Прил. 11 АЛЬФА'!G31</f>
        <v>134</v>
      </c>
      <c r="I49" s="26">
        <f>'Прил. 11 АЛЬФА'!H29+'Прил. 11 АЛЬФА'!H30+'Прил. 11 АЛЬФА'!H31</f>
        <v>841</v>
      </c>
      <c r="J49" s="26">
        <f>'Прил. 11 АЛЬФА'!I29+'Прил. 11 АЛЬФА'!I30+'Прил. 11 АЛЬФА'!I31</f>
        <v>788</v>
      </c>
      <c r="K49" s="26">
        <f>'Прил. 11 АЛЬФА'!J29+'Прил. 11 АЛЬФА'!J30+'Прил. 11 АЛЬФА'!J31</f>
        <v>2657</v>
      </c>
      <c r="L49" s="26">
        <f>'Прил. 11 АЛЬФА'!K29+'Прил. 11 АЛЬФА'!K30+'Прил. 11 АЛЬФА'!K31</f>
        <v>2513</v>
      </c>
      <c r="M49" s="26">
        <f>'Прил. 11 АЛЬФА'!L29+'Прил. 11 АЛЬФА'!L30+'Прил. 11 АЛЬФА'!L31</f>
        <v>3667</v>
      </c>
      <c r="N49" s="26">
        <f>'Прил. 11 АЛЬФА'!M29+'Прил. 11 АЛЬФА'!M30+'Прил. 11 АЛЬФА'!M31</f>
        <v>5319</v>
      </c>
      <c r="O49" s="26">
        <f>'Прил. 11 АЛЬФА'!N29+'Прил. 11 АЛЬФА'!N30+'Прил. 11 АЛЬФА'!N31</f>
        <v>2109</v>
      </c>
      <c r="P49" s="26">
        <f>'Прил. 11 АЛЬФА'!O29+'Прил. 11 АЛЬФА'!O30+'Прил. 11 АЛЬФА'!O31</f>
        <v>2530</v>
      </c>
      <c r="Q49" s="26">
        <f>'Прил. 11 АЛЬФА'!P29+'Прил. 11 АЛЬФА'!P30+'Прил. 11 АЛЬФА'!P31</f>
        <v>639</v>
      </c>
      <c r="R49" s="26">
        <f>'Прил. 11 АЛЬФА'!Q29+'Прил. 11 АЛЬФА'!Q30+'Прил. 11 АЛЬФА'!Q31</f>
        <v>1403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6072</v>
      </c>
      <c r="E50" s="27">
        <f t="shared" ref="E50" si="16">G50+I50+K50+O50+Q50+M50</f>
        <v>2724</v>
      </c>
      <c r="F50" s="27">
        <f t="shared" ref="F50" si="17">H50+J50+L50+P50+R50+N50</f>
        <v>3348</v>
      </c>
      <c r="G50" s="26">
        <f>'Прил. 11 АЛЬФА'!F32+'Прил. 11 АЛЬФА'!F24</f>
        <v>16</v>
      </c>
      <c r="H50" s="26">
        <f>'Прил. 11 АЛЬФА'!G32+'Прил. 11 АЛЬФА'!G24</f>
        <v>8</v>
      </c>
      <c r="I50" s="26">
        <f>'Прил. 11 АЛЬФА'!H32+'Прил. 11 АЛЬФА'!H24</f>
        <v>120</v>
      </c>
      <c r="J50" s="26">
        <f>'Прил. 11 АЛЬФА'!I32+'Прил. 11 АЛЬФА'!I24</f>
        <v>128</v>
      </c>
      <c r="K50" s="26">
        <f>'Прил. 11 АЛЬФА'!J32+'Прил. 11 АЛЬФА'!J24</f>
        <v>772</v>
      </c>
      <c r="L50" s="26">
        <f>'Прил. 11 АЛЬФА'!K32+'Прил. 11 АЛЬФА'!K24</f>
        <v>691</v>
      </c>
      <c r="M50" s="26">
        <f>'Прил. 11 АЛЬФА'!L32+'Прил. 11 АЛЬФА'!L24</f>
        <v>910</v>
      </c>
      <c r="N50" s="26">
        <f>'Прил. 11 АЛЬФА'!M32+'Прил. 11 АЛЬФА'!M24</f>
        <v>1349</v>
      </c>
      <c r="O50" s="26">
        <f>'Прил. 11 АЛЬФА'!N32+'Прил. 11 АЛЬФА'!N24</f>
        <v>686</v>
      </c>
      <c r="P50" s="26">
        <f>'Прил. 11 АЛЬФА'!O32+'Прил. 11 АЛЬФА'!O24</f>
        <v>868</v>
      </c>
      <c r="Q50" s="26">
        <f>'Прил. 11 АЛЬФА'!P32+'Прил. 11 АЛЬФА'!P24</f>
        <v>220</v>
      </c>
      <c r="R50" s="26">
        <f>'Прил. 11 АЛЬФА'!Q32+'Прил. 11 АЛЬФА'!Q24</f>
        <v>304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F19" sqref="F19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128</v>
      </c>
      <c r="J10" s="9" t="s">
        <v>129</v>
      </c>
      <c r="N10" s="11"/>
    </row>
    <row r="11" spans="1:17" s="9" customFormat="1" ht="20.25">
      <c r="N11" s="47"/>
      <c r="O11" s="70">
        <f>L43+M43+N43+O43+P43+Q43</f>
        <v>519918</v>
      </c>
    </row>
    <row r="12" spans="1:17" s="12" customFormat="1" ht="18.75">
      <c r="C12" s="94" t="s">
        <v>61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265840</v>
      </c>
      <c r="D20" s="53">
        <f>'Прил. 11 СОГАЗ'!D20+'Прил. 11 АЛЬФА'!D20</f>
        <v>123124</v>
      </c>
      <c r="E20" s="53">
        <f>'Прил. 11 СОГАЗ'!E20+'Прил. 11 АЛЬФА'!E20</f>
        <v>142716</v>
      </c>
      <c r="F20" s="53">
        <f>'Прил. 11 СОГАЗ'!F20+'Прил. 11 АЛЬФА'!F20</f>
        <v>972</v>
      </c>
      <c r="G20" s="53">
        <f>'Прил. 11 СОГАЗ'!G20+'Прил. 11 АЛЬФА'!G20</f>
        <v>978</v>
      </c>
      <c r="H20" s="53">
        <f>'Прил. 11 СОГАЗ'!H20+'Прил. 11 АЛЬФА'!H20</f>
        <v>4542</v>
      </c>
      <c r="I20" s="53">
        <f>'Прил. 11 СОГАЗ'!I20+'Прил. 11 АЛЬФА'!I20</f>
        <v>4336</v>
      </c>
      <c r="J20" s="53">
        <f>'Прил. 11 СОГАЗ'!J20+'Прил. 11 АЛЬФА'!J20</f>
        <v>20256</v>
      </c>
      <c r="K20" s="53">
        <f>'Прил. 11 СОГАЗ'!K20+'Прил. 11 АЛЬФА'!K20</f>
        <v>18853</v>
      </c>
      <c r="L20" s="53">
        <f>'Прил. 11 СОГАЗ'!L20+'Прил. 11 АЛЬФА'!L20</f>
        <v>46328</v>
      </c>
      <c r="M20" s="53">
        <f>'Прил. 11 СОГАЗ'!M20+'Прил. 11 АЛЬФА'!M20</f>
        <v>46624</v>
      </c>
      <c r="N20" s="53">
        <f>'Прил. 11 СОГАЗ'!N20+'Прил. 11 АЛЬФА'!N20</f>
        <v>35376</v>
      </c>
      <c r="O20" s="53">
        <f>'Прил. 11 СОГАЗ'!O20+'Прил. 11 АЛЬФА'!O20</f>
        <v>38830</v>
      </c>
      <c r="P20" s="53">
        <f>'Прил. 11 СОГАЗ'!P20+'Прил. 11 АЛЬФА'!P20</f>
        <v>15650</v>
      </c>
      <c r="Q20" s="53">
        <f>'Прил. 11 СОГАЗ'!Q20+'Прил. 11 АЛЬФА'!Q20</f>
        <v>33095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7676</v>
      </c>
      <c r="D21" s="53">
        <f>'Прил. 11 СОГАЗ'!D21+'Прил. 11 АЛЬФА'!D21</f>
        <v>3638</v>
      </c>
      <c r="E21" s="53">
        <f>'Прил. 11 СОГАЗ'!E21+'Прил. 11 АЛЬФА'!E21</f>
        <v>4038</v>
      </c>
      <c r="F21" s="53">
        <f>'Прил. 11 СОГАЗ'!F21+'Прил. 11 АЛЬФА'!F21</f>
        <v>29</v>
      </c>
      <c r="G21" s="53">
        <f>'Прил. 11 СОГАЗ'!G21+'Прил. 11 АЛЬФА'!G21</f>
        <v>23</v>
      </c>
      <c r="H21" s="53">
        <f>'Прил. 11 СОГАЗ'!H21+'Прил. 11 АЛЬФА'!H21</f>
        <v>150</v>
      </c>
      <c r="I21" s="53">
        <f>'Прил. 11 СОГАЗ'!I21+'Прил. 11 АЛЬФА'!I21</f>
        <v>138</v>
      </c>
      <c r="J21" s="53">
        <f>'Прил. 11 СОГАЗ'!J21+'Прил. 11 АЛЬФА'!J21</f>
        <v>646</v>
      </c>
      <c r="K21" s="53">
        <f>'Прил. 11 СОГАЗ'!K21+'Прил. 11 АЛЬФА'!K21</f>
        <v>539</v>
      </c>
      <c r="L21" s="53">
        <f>'Прил. 11 СОГАЗ'!L21+'Прил. 11 АЛЬФА'!L21</f>
        <v>1479</v>
      </c>
      <c r="M21" s="53">
        <f>'Прил. 11 СОГАЗ'!M21+'Прил. 11 АЛЬФА'!M21</f>
        <v>1420</v>
      </c>
      <c r="N21" s="53">
        <f>'Прил. 11 СОГАЗ'!N21+'Прил. 11 АЛЬФА'!N21</f>
        <v>945</v>
      </c>
      <c r="O21" s="53">
        <f>'Прил. 11 СОГАЗ'!O21+'Прил. 11 АЛЬФА'!O21</f>
        <v>1126</v>
      </c>
      <c r="P21" s="53">
        <f>'Прил. 11 СОГАЗ'!P21+'Прил. 11 АЛЬФА'!P21</f>
        <v>389</v>
      </c>
      <c r="Q21" s="53">
        <f>'Прил. 11 СОГАЗ'!Q21+'Прил. 11 АЛЬФА'!Q21</f>
        <v>792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45278</v>
      </c>
      <c r="D22" s="53">
        <f>'Прил. 11 СОГАЗ'!D22+'Прил. 11 АЛЬФА'!D22</f>
        <v>19400</v>
      </c>
      <c r="E22" s="53">
        <f>'Прил. 11 СОГАЗ'!E22+'Прил. 11 АЛЬФА'!E22</f>
        <v>25878</v>
      </c>
      <c r="F22" s="53">
        <f>'Прил. 11 СОГАЗ'!F22+'Прил. 11 АЛЬФА'!F22</f>
        <v>206</v>
      </c>
      <c r="G22" s="53">
        <f>'Прил. 11 СОГАЗ'!G22+'Прил. 11 АЛЬФА'!G22</f>
        <v>214</v>
      </c>
      <c r="H22" s="53">
        <f>'Прил. 11 СОГАЗ'!H22+'Прил. 11 АЛЬФА'!H22</f>
        <v>1099</v>
      </c>
      <c r="I22" s="53">
        <f>'Прил. 11 СОГАЗ'!I22+'Прил. 11 АЛЬФА'!I22</f>
        <v>1144</v>
      </c>
      <c r="J22" s="53">
        <f>'Прил. 11 СОГАЗ'!J22+'Прил. 11 АЛЬФА'!J22</f>
        <v>4832</v>
      </c>
      <c r="K22" s="53">
        <f>'Прил. 11 СОГАЗ'!K22+'Прил. 11 АЛЬФА'!K22</f>
        <v>4809</v>
      </c>
      <c r="L22" s="53">
        <f>'Прил. 11 СОГАЗ'!L22+'Прил. 11 АЛЬФА'!L22</f>
        <v>6800</v>
      </c>
      <c r="M22" s="53">
        <f>'Прил. 11 СОГАЗ'!M22+'Прил. 11 АЛЬФА'!M22</f>
        <v>10177</v>
      </c>
      <c r="N22" s="53">
        <f>'Прил. 11 СОГАЗ'!N22+'Прил. 11 АЛЬФА'!N22</f>
        <v>4835</v>
      </c>
      <c r="O22" s="53">
        <f>'Прил. 11 СОГАЗ'!O22+'Прил. 11 АЛЬФА'!O22</f>
        <v>6293</v>
      </c>
      <c r="P22" s="53">
        <f>'Прил. 11 СОГАЗ'!P22+'Прил. 11 АЛЬФА'!P22</f>
        <v>1628</v>
      </c>
      <c r="Q22" s="53">
        <f>'Прил. 11 СОГАЗ'!Q22+'Прил. 11 АЛЬФА'!Q22</f>
        <v>3241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978</v>
      </c>
      <c r="D24" s="53">
        <f>'Прил. 11 СОГАЗ'!D24+'Прил. 11 АЛЬФА'!D24</f>
        <v>500</v>
      </c>
      <c r="E24" s="53">
        <f>'Прил. 11 СОГАЗ'!E24+'Прил. 11 АЛЬФА'!E24</f>
        <v>478</v>
      </c>
      <c r="F24" s="53">
        <f>'Прил. 11 СОГАЗ'!F24+'Прил. 11 АЛЬФА'!F24</f>
        <v>4</v>
      </c>
      <c r="G24" s="53">
        <f>'Прил. 11 СОГАЗ'!G24+'Прил. 11 АЛЬФА'!G24</f>
        <v>0</v>
      </c>
      <c r="H24" s="53">
        <f>'Прил. 11 СОГАЗ'!H24+'Прил. 11 АЛЬФА'!H24</f>
        <v>10</v>
      </c>
      <c r="I24" s="53">
        <f>'Прил. 11 СОГАЗ'!I24+'Прил. 11 АЛЬФА'!I24</f>
        <v>9</v>
      </c>
      <c r="J24" s="53">
        <f>'Прил. 11 СОГАЗ'!J24+'Прил. 11 АЛЬФА'!J24</f>
        <v>77</v>
      </c>
      <c r="K24" s="53">
        <f>'Прил. 11 СОГАЗ'!K24+'Прил. 11 АЛЬФА'!K24</f>
        <v>75</v>
      </c>
      <c r="L24" s="53">
        <f>'Прил. 11 СОГАЗ'!L24+'Прил. 11 АЛЬФА'!L24</f>
        <v>183</v>
      </c>
      <c r="M24" s="53">
        <f>'Прил. 11 СОГАЗ'!M24+'Прил. 11 АЛЬФА'!M24</f>
        <v>149</v>
      </c>
      <c r="N24" s="53">
        <f>'Прил. 11 СОГАЗ'!N24+'Прил. 11 АЛЬФА'!N24</f>
        <v>172</v>
      </c>
      <c r="O24" s="53">
        <f>'Прил. 11 СОГАЗ'!O24+'Прил. 11 АЛЬФА'!O24</f>
        <v>184</v>
      </c>
      <c r="P24" s="53">
        <f>'Прил. 11 СОГАЗ'!P24+'Прил. 11 АЛЬФА'!P24</f>
        <v>54</v>
      </c>
      <c r="Q24" s="53">
        <f>'Прил. 11 СОГАЗ'!Q24+'Прил. 11 АЛЬФА'!Q24</f>
        <v>61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36400</v>
      </c>
      <c r="D25" s="53">
        <f>'Прил. 11 СОГАЗ'!D25+'Прил. 11 АЛЬФА'!D25</f>
        <v>17608</v>
      </c>
      <c r="E25" s="53">
        <f>'Прил. 11 СОГАЗ'!E25+'Прил. 11 АЛЬФА'!E25</f>
        <v>18792</v>
      </c>
      <c r="F25" s="53">
        <f>'Прил. 11 СОГАЗ'!F25+'Прил. 11 АЛЬФА'!F25</f>
        <v>115</v>
      </c>
      <c r="G25" s="53">
        <f>'Прил. 11 СОГАЗ'!G25+'Прил. 11 АЛЬФА'!G25</f>
        <v>106</v>
      </c>
      <c r="H25" s="53">
        <f>'Прил. 11 СОГАЗ'!H25+'Прил. 11 АЛЬФА'!H25</f>
        <v>519</v>
      </c>
      <c r="I25" s="53">
        <f>'Прил. 11 СОГАЗ'!I25+'Прил. 11 АЛЬФА'!I25</f>
        <v>556</v>
      </c>
      <c r="J25" s="53">
        <f>'Прил. 11 СОГАЗ'!J25+'Прил. 11 АЛЬФА'!J25</f>
        <v>2687</v>
      </c>
      <c r="K25" s="53">
        <f>'Прил. 11 СОГАЗ'!K25+'Прил. 11 АЛЬФА'!K25</f>
        <v>2591</v>
      </c>
      <c r="L25" s="53">
        <f>'Прил. 11 СОГАЗ'!L25+'Прил. 11 АЛЬФА'!L25</f>
        <v>6892</v>
      </c>
      <c r="M25" s="53">
        <f>'Прил. 11 СОГАЗ'!M25+'Прил. 11 АЛЬФА'!M25</f>
        <v>5891</v>
      </c>
      <c r="N25" s="53">
        <f>'Прил. 11 СОГАЗ'!N25+'Прил. 11 АЛЬФА'!N25</f>
        <v>5203</v>
      </c>
      <c r="O25" s="53">
        <f>'Прил. 11 СОГАЗ'!O25+'Прил. 11 АЛЬФА'!O25</f>
        <v>5145</v>
      </c>
      <c r="P25" s="53">
        <f>'Прил. 11 СОГАЗ'!P25+'Прил. 11 АЛЬФА'!P25</f>
        <v>2192</v>
      </c>
      <c r="Q25" s="53">
        <f>'Прил. 11 СОГАЗ'!Q25+'Прил. 11 АЛЬФА'!Q25</f>
        <v>4503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450</v>
      </c>
      <c r="D26" s="53">
        <f>'Прил. 11 СОГАЗ'!D26+'Прил. 11 АЛЬФА'!D26</f>
        <v>226</v>
      </c>
      <c r="E26" s="53">
        <f>'Прил. 11 СОГАЗ'!E26+'Прил. 11 АЛЬФА'!E26</f>
        <v>224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26</v>
      </c>
      <c r="K26" s="53">
        <f>'Прил. 11 СОГАЗ'!K26+'Прил. 11 АЛЬФА'!K26</f>
        <v>18</v>
      </c>
      <c r="L26" s="53">
        <f>'Прил. 11 СОГАЗ'!L26+'Прил. 11 АЛЬФА'!L26</f>
        <v>85</v>
      </c>
      <c r="M26" s="53">
        <f>'Прил. 11 СОГАЗ'!M26+'Прил. 11 АЛЬФА'!M26</f>
        <v>56</v>
      </c>
      <c r="N26" s="53">
        <f>'Прил. 11 СОГАЗ'!N26+'Прил. 11 АЛЬФА'!N26</f>
        <v>79</v>
      </c>
      <c r="O26" s="53">
        <f>'Прил. 11 СОГАЗ'!O26+'Прил. 11 АЛЬФА'!O26</f>
        <v>69</v>
      </c>
      <c r="P26" s="53">
        <f>'Прил. 11 СОГАЗ'!P26+'Прил. 11 АЛЬФА'!P26</f>
        <v>33</v>
      </c>
      <c r="Q26" s="53">
        <f>'Прил. 11 СОГАЗ'!Q26+'Прил. 11 АЛЬФА'!Q26</f>
        <v>77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3822</v>
      </c>
      <c r="D27" s="53">
        <f>'Прил. 11 СОГАЗ'!D27+'Прил. 11 АЛЬФА'!D27</f>
        <v>1703</v>
      </c>
      <c r="E27" s="53">
        <f>'Прил. 11 СОГАЗ'!E27+'Прил. 11 АЛЬФА'!E27</f>
        <v>2119</v>
      </c>
      <c r="F27" s="53">
        <f>'Прил. 11 СОГАЗ'!F27+'Прил. 11 АЛЬФА'!F27</f>
        <v>14</v>
      </c>
      <c r="G27" s="53">
        <f>'Прил. 11 СОГАЗ'!G27+'Прил. 11 АЛЬФА'!G27</f>
        <v>16</v>
      </c>
      <c r="H27" s="53">
        <f>'Прил. 11 СОГАЗ'!H27+'Прил. 11 АЛЬФА'!H27</f>
        <v>78</v>
      </c>
      <c r="I27" s="53">
        <f>'Прил. 11 СОГАЗ'!I27+'Прил. 11 АЛЬФА'!I27</f>
        <v>79</v>
      </c>
      <c r="J27" s="53">
        <f>'Прил. 11 СОГАЗ'!J27+'Прил. 11 АЛЬФА'!J27</f>
        <v>521</v>
      </c>
      <c r="K27" s="53">
        <f>'Прил. 11 СОГАЗ'!K27+'Прил. 11 АЛЬФА'!K27</f>
        <v>482</v>
      </c>
      <c r="L27" s="53">
        <f>'Прил. 11 СОГАЗ'!L27+'Прил. 11 АЛЬФА'!L27</f>
        <v>601</v>
      </c>
      <c r="M27" s="53">
        <f>'Прил. 11 СОГАЗ'!M27+'Прил. 11 АЛЬФА'!M27</f>
        <v>869</v>
      </c>
      <c r="N27" s="53">
        <f>'Прил. 11 СОГАЗ'!N27+'Прил. 11 АЛЬФА'!N27</f>
        <v>393</v>
      </c>
      <c r="O27" s="53">
        <f>'Прил. 11 СОГАЗ'!O27+'Прил. 11 АЛЬФА'!O27</f>
        <v>499</v>
      </c>
      <c r="P27" s="53">
        <f>'Прил. 11 СОГАЗ'!P27+'Прил. 11 АЛЬФА'!P27</f>
        <v>96</v>
      </c>
      <c r="Q27" s="53">
        <f>'Прил. 11 СОГАЗ'!Q27+'Прил. 11 АЛЬФА'!Q27</f>
        <v>174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28175</v>
      </c>
      <c r="D28" s="53">
        <f>'Прил. 11 СОГАЗ'!D28+'Прил. 11 АЛЬФА'!D28</f>
        <v>13069</v>
      </c>
      <c r="E28" s="53">
        <f>'Прил. 11 СОГАЗ'!E28+'Прил. 11 АЛЬФА'!E28</f>
        <v>15106</v>
      </c>
      <c r="F28" s="53">
        <f>'Прил. 11 СОГАЗ'!F28+'Прил. 11 АЛЬФА'!F28</f>
        <v>92</v>
      </c>
      <c r="G28" s="53">
        <f>'Прил. 11 СОГАЗ'!G28+'Прил. 11 АЛЬФА'!G28</f>
        <v>71</v>
      </c>
      <c r="H28" s="53">
        <f>'Прил. 11 СОГАЗ'!H28+'Прил. 11 АЛЬФА'!H28</f>
        <v>562</v>
      </c>
      <c r="I28" s="53">
        <f>'Прил. 11 СОГАЗ'!I28+'Прил. 11 АЛЬФА'!I28</f>
        <v>479</v>
      </c>
      <c r="J28" s="53">
        <f>'Прил. 11 СОГАЗ'!J28+'Прил. 11 АЛЬФА'!J28</f>
        <v>2685</v>
      </c>
      <c r="K28" s="53">
        <f>'Прил. 11 СОГАЗ'!K28+'Прил. 11 АЛЬФА'!K28</f>
        <v>2637</v>
      </c>
      <c r="L28" s="53">
        <f>'Прил. 11 СОГАЗ'!L28+'Прил. 11 АЛЬФА'!L28</f>
        <v>5011</v>
      </c>
      <c r="M28" s="53">
        <f>'Прил. 11 СОГАЗ'!M28+'Прил. 11 АЛЬФА'!M28</f>
        <v>5444</v>
      </c>
      <c r="N28" s="53">
        <f>'Прил. 11 СОГАЗ'!N28+'Прил. 11 АЛЬФА'!N28</f>
        <v>3576</v>
      </c>
      <c r="O28" s="53">
        <f>'Прил. 11 СОГАЗ'!O28+'Прил. 11 АЛЬФА'!O28</f>
        <v>3863</v>
      </c>
      <c r="P28" s="53">
        <f>'Прил. 11 СОГАЗ'!P28+'Прил. 11 АЛЬФА'!P28</f>
        <v>1143</v>
      </c>
      <c r="Q28" s="53">
        <f>'Прил. 11 СОГАЗ'!Q28+'Прил. 11 АЛЬФА'!Q28</f>
        <v>2612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13031</v>
      </c>
      <c r="D29" s="53">
        <f>'Прил. 11 СОГАЗ'!D29+'Прил. 11 АЛЬФА'!D29</f>
        <v>5756</v>
      </c>
      <c r="E29" s="53">
        <f>'Прил. 11 СОГАЗ'!E29+'Прил. 11 АЛЬФА'!E29</f>
        <v>7275</v>
      </c>
      <c r="F29" s="53">
        <f>'Прил. 11 СОГАЗ'!F29+'Прил. 11 АЛЬФА'!F29</f>
        <v>47</v>
      </c>
      <c r="G29" s="53">
        <f>'Прил. 11 СОГАЗ'!G29+'Прил. 11 АЛЬФА'!G29</f>
        <v>49</v>
      </c>
      <c r="H29" s="53">
        <f>'Прил. 11 СОГАЗ'!H29+'Прил. 11 АЛЬФА'!H29</f>
        <v>358</v>
      </c>
      <c r="I29" s="53">
        <f>'Прил. 11 СОГАЗ'!I29+'Прил. 11 АЛЬФА'!I29</f>
        <v>326</v>
      </c>
      <c r="J29" s="53">
        <f>'Прил. 11 СОГАЗ'!J29+'Прил. 11 АЛЬФА'!J29</f>
        <v>1395</v>
      </c>
      <c r="K29" s="53">
        <f>'Прил. 11 СОГАЗ'!K29+'Прил. 11 АЛЬФА'!K29</f>
        <v>1286</v>
      </c>
      <c r="L29" s="53">
        <f>'Прил. 11 СОГАЗ'!L29+'Прил. 11 АЛЬФА'!L29</f>
        <v>2162</v>
      </c>
      <c r="M29" s="53">
        <f>'Прил. 11 СОГАЗ'!M29+'Прил. 11 АЛЬФА'!M29</f>
        <v>2835</v>
      </c>
      <c r="N29" s="53">
        <f>'Прил. 11 СОГАЗ'!N29+'Прил. 11 АЛЬФА'!N29</f>
        <v>1340</v>
      </c>
      <c r="O29" s="53">
        <f>'Прил. 11 СОГАЗ'!O29+'Прил. 11 АЛЬФА'!O29</f>
        <v>1772</v>
      </c>
      <c r="P29" s="53">
        <f>'Прил. 11 СОГАЗ'!P29+'Прил. 11 АЛЬФА'!P29</f>
        <v>454</v>
      </c>
      <c r="Q29" s="53">
        <f>'Прил. 11 СОГАЗ'!Q29+'Прил. 11 АЛЬФА'!Q29</f>
        <v>1007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7940</v>
      </c>
      <c r="D30" s="53">
        <f>'Прил. 11 СОГАЗ'!D30+'Прил. 11 АЛЬФА'!D30</f>
        <v>3256</v>
      </c>
      <c r="E30" s="53">
        <f>'Прил. 11 СОГАЗ'!E30+'Прил. 11 АЛЬФА'!E30</f>
        <v>4684</v>
      </c>
      <c r="F30" s="53">
        <f>'Прил. 11 СОГАЗ'!F30+'Прил. 11 АЛЬФА'!F30</f>
        <v>46</v>
      </c>
      <c r="G30" s="53">
        <f>'Прил. 11 СОГАЗ'!G30+'Прил. 11 АЛЬФА'!G30</f>
        <v>41</v>
      </c>
      <c r="H30" s="53">
        <f>'Прил. 11 СОГАЗ'!H30+'Прил. 11 АЛЬФА'!H30</f>
        <v>279</v>
      </c>
      <c r="I30" s="53">
        <f>'Прил. 11 СОГАЗ'!I30+'Прил. 11 АЛЬФА'!I30</f>
        <v>289</v>
      </c>
      <c r="J30" s="53">
        <f>'Прил. 11 СОГАЗ'!J30+'Прил. 11 АЛЬФА'!J30</f>
        <v>1185</v>
      </c>
      <c r="K30" s="53">
        <f>'Прил. 11 СОГАЗ'!K30+'Прил. 11 АЛЬФА'!K30</f>
        <v>1134</v>
      </c>
      <c r="L30" s="53">
        <f>'Прил. 11 СОГАЗ'!L30+'Прил. 11 АЛЬФА'!L30</f>
        <v>1014</v>
      </c>
      <c r="M30" s="53">
        <f>'Прил. 11 СОГАЗ'!M30+'Прил. 11 АЛЬФА'!M30</f>
        <v>2181</v>
      </c>
      <c r="N30" s="53">
        <f>'Прил. 11 СОГАЗ'!N30+'Прил. 11 АЛЬФА'!N30</f>
        <v>595</v>
      </c>
      <c r="O30" s="53">
        <f>'Прил. 11 СОГАЗ'!O30+'Прил. 11 АЛЬФА'!O30</f>
        <v>818</v>
      </c>
      <c r="P30" s="53">
        <f>'Прил. 11 СОГАЗ'!P30+'Прил. 11 АЛЬФА'!P30</f>
        <v>137</v>
      </c>
      <c r="Q30" s="53">
        <f>'Прил. 11 СОГАЗ'!Q30+'Прил. 11 АЛЬФА'!Q30</f>
        <v>221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11690</v>
      </c>
      <c r="D31" s="53">
        <f>'Прил. 11 СОГАЗ'!D31+'Прил. 11 АЛЬФА'!D31</f>
        <v>5412</v>
      </c>
      <c r="E31" s="53">
        <f>'Прил. 11 СОГАЗ'!E31+'Прил. 11 АЛЬФА'!E31</f>
        <v>6278</v>
      </c>
      <c r="F31" s="53">
        <f>'Прил. 11 СОГАЗ'!F31+'Прил. 11 АЛЬФА'!F31</f>
        <v>50</v>
      </c>
      <c r="G31" s="53">
        <f>'Прил. 11 СОГАЗ'!G31+'Прил. 11 АЛЬФА'!G31</f>
        <v>58</v>
      </c>
      <c r="H31" s="53">
        <f>'Прил. 11 СОГАЗ'!H31+'Прил. 11 АЛЬФА'!H31</f>
        <v>284</v>
      </c>
      <c r="I31" s="53">
        <f>'Прил. 11 СОГАЗ'!I31+'Прил. 11 АЛЬФА'!I31</f>
        <v>266</v>
      </c>
      <c r="J31" s="53">
        <f>'Прил. 11 СОГАЗ'!J31+'Прил. 11 АЛЬФА'!J31</f>
        <v>1235</v>
      </c>
      <c r="K31" s="53">
        <f>'Прил. 11 СОГАЗ'!K31+'Прил. 11 АЛЬФА'!K31</f>
        <v>1158</v>
      </c>
      <c r="L31" s="53">
        <f>'Прил. 11 СОГАЗ'!L31+'Прил. 11 АЛЬФА'!L31</f>
        <v>2104</v>
      </c>
      <c r="M31" s="53">
        <f>'Прил. 11 СОГАЗ'!M31+'Прил. 11 АЛЬФА'!M31</f>
        <v>2445</v>
      </c>
      <c r="N31" s="53">
        <f>'Прил. 11 СОГАЗ'!N31+'Прил. 11 АЛЬФА'!N31</f>
        <v>1337</v>
      </c>
      <c r="O31" s="53">
        <f>'Прил. 11 СОГАЗ'!O31+'Прил. 11 АЛЬФА'!O31</f>
        <v>1525</v>
      </c>
      <c r="P31" s="53">
        <f>'Прил. 11 СОГАЗ'!P31+'Прил. 11 АЛЬФА'!P31</f>
        <v>402</v>
      </c>
      <c r="Q31" s="53">
        <f>'Прил. 11 СОГАЗ'!Q31+'Прил. 11 АЛЬФА'!Q31</f>
        <v>826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6195</v>
      </c>
      <c r="D32" s="53">
        <f>'Прил. 11 СОГАЗ'!D32+'Прил. 11 АЛЬФА'!D32</f>
        <v>2698</v>
      </c>
      <c r="E32" s="53">
        <f>'Прил. 11 СОГАЗ'!E32+'Прил. 11 АЛЬФА'!E32</f>
        <v>3497</v>
      </c>
      <c r="F32" s="53">
        <f>'Прил. 11 СОГАЗ'!F32+'Прил. 11 АЛЬФА'!F32</f>
        <v>16</v>
      </c>
      <c r="G32" s="53">
        <f>'Прил. 11 СОГАЗ'!G32+'Прил. 11 АЛЬФА'!G32</f>
        <v>18</v>
      </c>
      <c r="H32" s="53">
        <f>'Прил. 11 СОГАЗ'!H32+'Прил. 11 АЛЬФА'!H32</f>
        <v>144</v>
      </c>
      <c r="I32" s="53">
        <f>'Прил. 11 СОГАЗ'!I32+'Прил. 11 АЛЬФА'!I32</f>
        <v>145</v>
      </c>
      <c r="J32" s="53">
        <f>'Прил. 11 СОГАЗ'!J32+'Прил. 11 АЛЬФА'!J32</f>
        <v>768</v>
      </c>
      <c r="K32" s="53">
        <f>'Прил. 11 СОГАЗ'!K32+'Прил. 11 АЛЬФА'!K32</f>
        <v>691</v>
      </c>
      <c r="L32" s="53">
        <f>'Прил. 11 СОГАЗ'!L32+'Прил. 11 АЛЬФА'!L32</f>
        <v>906</v>
      </c>
      <c r="M32" s="53">
        <f>'Прил. 11 СОГАЗ'!M32+'Прил. 11 АЛЬФА'!M32</f>
        <v>1451</v>
      </c>
      <c r="N32" s="53">
        <f>'Прил. 11 СОГАЗ'!N32+'Прил. 11 АЛЬФА'!N32</f>
        <v>645</v>
      </c>
      <c r="O32" s="53">
        <f>'Прил. 11 СОГАЗ'!O32+'Прил. 11 АЛЬФА'!O32</f>
        <v>868</v>
      </c>
      <c r="P32" s="53">
        <f>'Прил. 11 СОГАЗ'!P32+'Прил. 11 АЛЬФА'!P32</f>
        <v>219</v>
      </c>
      <c r="Q32" s="53">
        <f>'Прил. 11 СОГАЗ'!Q32+'Прил. 11 АЛЬФА'!Q32</f>
        <v>324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50280</v>
      </c>
      <c r="D33" s="53">
        <f>'Прил. 11 СОГАЗ'!D33+'Прил. 11 АЛЬФА'!D33</f>
        <v>23143</v>
      </c>
      <c r="E33" s="53">
        <f>'Прил. 11 СОГАЗ'!E33+'Прил. 11 АЛЬФА'!E33</f>
        <v>27137</v>
      </c>
      <c r="F33" s="53">
        <f>'Прил. 11 СОГАЗ'!F33+'Прил. 11 АЛЬФА'!F33</f>
        <v>131</v>
      </c>
      <c r="G33" s="53">
        <f>'Прил. 11 СОГАЗ'!G33+'Прил. 11 АЛЬФА'!G33</f>
        <v>125</v>
      </c>
      <c r="H33" s="53">
        <f>'Прил. 11 СОГАЗ'!H33+'Прил. 11 АЛЬФА'!H33</f>
        <v>697</v>
      </c>
      <c r="I33" s="53">
        <f>'Прил. 11 СОГАЗ'!I33+'Прил. 11 АЛЬФА'!I33</f>
        <v>686</v>
      </c>
      <c r="J33" s="53">
        <f>'Прил. 11 СОГАЗ'!J33+'Прил. 11 АЛЬФА'!J33</f>
        <v>3843</v>
      </c>
      <c r="K33" s="53">
        <f>'Прил. 11 СОГАЗ'!K33+'Прил. 11 АЛЬФА'!K33</f>
        <v>3571</v>
      </c>
      <c r="L33" s="53">
        <f>'Прил. 11 СОГАЗ'!L33+'Прил. 11 АЛЬФА'!L33</f>
        <v>9260</v>
      </c>
      <c r="M33" s="53">
        <f>'Прил. 11 СОГАЗ'!M33+'Прил. 11 АЛЬФА'!M33</f>
        <v>8700</v>
      </c>
      <c r="N33" s="53">
        <f>'Прил. 11 СОГАЗ'!N33+'Прил. 11 АЛЬФА'!N33</f>
        <v>6322</v>
      </c>
      <c r="O33" s="53">
        <f>'Прил. 11 СОГАЗ'!O33+'Прил. 11 АЛЬФА'!O33</f>
        <v>7275</v>
      </c>
      <c r="P33" s="53">
        <f>'Прил. 11 СОГАЗ'!P33+'Прил. 11 АЛЬФА'!P33</f>
        <v>2890</v>
      </c>
      <c r="Q33" s="53">
        <f>'Прил. 11 СОГАЗ'!Q33+'Прил. 11 АЛЬФА'!Q33</f>
        <v>6780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28640</v>
      </c>
      <c r="D34" s="53">
        <f>'Прил. 11 СОГАЗ'!D34+'Прил. 11 АЛЬФА'!D34</f>
        <v>13594</v>
      </c>
      <c r="E34" s="53">
        <f>'Прил. 11 СОГАЗ'!E34+'Прил. 11 АЛЬФА'!E34</f>
        <v>15046</v>
      </c>
      <c r="F34" s="53">
        <f>'Прил. 11 СОГАЗ'!F34+'Прил. 11 АЛЬФА'!F34</f>
        <v>71</v>
      </c>
      <c r="G34" s="53">
        <f>'Прил. 11 СОГАЗ'!G34+'Прил. 11 АЛЬФА'!G34</f>
        <v>66</v>
      </c>
      <c r="H34" s="53">
        <f>'Прил. 11 СОГАЗ'!H34+'Прил. 11 АЛЬФА'!H34</f>
        <v>405</v>
      </c>
      <c r="I34" s="53">
        <f>'Прил. 11 СОГАЗ'!I34+'Прил. 11 АЛЬФА'!I34</f>
        <v>397</v>
      </c>
      <c r="J34" s="53">
        <f>'Прил. 11 СОГАЗ'!J34+'Прил. 11 АЛЬФА'!J34</f>
        <v>2278</v>
      </c>
      <c r="K34" s="53">
        <f>'Прил. 11 СОГАЗ'!K34+'Прил. 11 АЛЬФА'!K34</f>
        <v>2189</v>
      </c>
      <c r="L34" s="53">
        <f>'Прил. 11 СОГАЗ'!L34+'Прил. 11 АЛЬФА'!L34</f>
        <v>5789</v>
      </c>
      <c r="M34" s="53">
        <f>'Прил. 11 СОГАЗ'!M34+'Прил. 11 АЛЬФА'!M34</f>
        <v>5035</v>
      </c>
      <c r="N34" s="53">
        <f>'Прил. 11 СОГАЗ'!N34+'Прил. 11 АЛЬФА'!N34</f>
        <v>3649</v>
      </c>
      <c r="O34" s="53">
        <f>'Прил. 11 СОГАЗ'!O34+'Прил. 11 АЛЬФА'!O34</f>
        <v>3937</v>
      </c>
      <c r="P34" s="53">
        <f>'Прил. 11 СОГАЗ'!P34+'Прил. 11 АЛЬФА'!P34</f>
        <v>1402</v>
      </c>
      <c r="Q34" s="53">
        <f>'Прил. 11 СОГАЗ'!Q34+'Прил. 11 АЛЬФА'!Q34</f>
        <v>3422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41214</v>
      </c>
      <c r="D35" s="53">
        <f>'Прил. 11 СОГАЗ'!D35+'Прил. 11 АЛЬФА'!D35</f>
        <v>19067</v>
      </c>
      <c r="E35" s="53">
        <f>'Прил. 11 СОГАЗ'!E35+'Прил. 11 АЛЬФА'!E35</f>
        <v>22147</v>
      </c>
      <c r="F35" s="53">
        <f>'Прил. 11 СОГАЗ'!F35+'Прил. 11 АЛЬФА'!F35</f>
        <v>102</v>
      </c>
      <c r="G35" s="53">
        <f>'Прил. 11 СОГАЗ'!G35+'Прил. 11 АЛЬФА'!G35</f>
        <v>95</v>
      </c>
      <c r="H35" s="53">
        <f>'Прил. 11 СОГАЗ'!H35+'Прил. 11 АЛЬФА'!H35</f>
        <v>575</v>
      </c>
      <c r="I35" s="53">
        <f>'Прил. 11 СОГАЗ'!I35+'Прил. 11 АЛЬФА'!I35</f>
        <v>563</v>
      </c>
      <c r="J35" s="53">
        <f>'Прил. 11 СОГАЗ'!J35+'Прил. 11 АЛЬФА'!J35</f>
        <v>3198</v>
      </c>
      <c r="K35" s="53">
        <f>'Прил. 11 СОГАЗ'!K35+'Прил. 11 АЛЬФА'!K35</f>
        <v>2998</v>
      </c>
      <c r="L35" s="53">
        <f>'Прил. 11 СОГАЗ'!L35+'Прил. 11 АЛЬФА'!L35</f>
        <v>7000</v>
      </c>
      <c r="M35" s="53">
        <f>'Прил. 11 СОГАЗ'!M35+'Прил. 11 АЛЬФА'!M35</f>
        <v>6635</v>
      </c>
      <c r="N35" s="53">
        <f>'Прил. 11 СОГАЗ'!N35+'Прил. 11 АЛЬФА'!N35</f>
        <v>5490</v>
      </c>
      <c r="O35" s="53">
        <f>'Прил. 11 СОГАЗ'!O35+'Прил. 11 АЛЬФА'!O35</f>
        <v>6048</v>
      </c>
      <c r="P35" s="53">
        <f>'Прил. 11 СОГАЗ'!P35+'Прил. 11 АЛЬФА'!P35</f>
        <v>2702</v>
      </c>
      <c r="Q35" s="53">
        <f>'Прил. 11 СОГАЗ'!Q35+'Прил. 11 АЛЬФА'!Q35</f>
        <v>5808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15330</v>
      </c>
      <c r="D36" s="53">
        <f>'Прил. 11 СОГАЗ'!D36+'Прил. 11 АЛЬФА'!D36</f>
        <v>7271</v>
      </c>
      <c r="E36" s="53">
        <f>'Прил. 11 СОГАЗ'!E36+'Прил. 11 АЛЬФА'!E36</f>
        <v>8059</v>
      </c>
      <c r="F36" s="53">
        <f>'Прил. 11 СОГАЗ'!F36+'Прил. 11 АЛЬФА'!F36</f>
        <v>43</v>
      </c>
      <c r="G36" s="53">
        <f>'Прил. 11 СОГАЗ'!G36+'Прил. 11 АЛЬФА'!G36</f>
        <v>42</v>
      </c>
      <c r="H36" s="53">
        <f>'Прил. 11 СОГАЗ'!H36+'Прил. 11 АЛЬФА'!H36</f>
        <v>228</v>
      </c>
      <c r="I36" s="53">
        <f>'Прил. 11 СОГАЗ'!I36+'Прил. 11 АЛЬФА'!I36</f>
        <v>198</v>
      </c>
      <c r="J36" s="53">
        <f>'Прил. 11 СОГАЗ'!J36+'Прил. 11 АЛЬФА'!J36</f>
        <v>1264</v>
      </c>
      <c r="K36" s="53">
        <f>'Прил. 11 СОГАЗ'!K36+'Прил. 11 АЛЬФА'!K36</f>
        <v>1138</v>
      </c>
      <c r="L36" s="53">
        <f>'Прил. 11 СОГАЗ'!L36+'Прил. 11 АЛЬФА'!L36</f>
        <v>2675</v>
      </c>
      <c r="M36" s="53">
        <f>'Прил. 11 СОГАЗ'!M36+'Прил. 11 АЛЬФА'!M36</f>
        <v>2473</v>
      </c>
      <c r="N36" s="53">
        <f>'Прил. 11 СОГАЗ'!N36+'Прил. 11 АЛЬФА'!N36</f>
        <v>2167</v>
      </c>
      <c r="O36" s="53">
        <f>'Прил. 11 СОГАЗ'!O36+'Прил. 11 АЛЬФА'!O36</f>
        <v>2277</v>
      </c>
      <c r="P36" s="53">
        <f>'Прил. 11 СОГАЗ'!P36+'Прил. 11 АЛЬФА'!P36</f>
        <v>894</v>
      </c>
      <c r="Q36" s="53">
        <f>'Прил. 11 СОГАЗ'!Q36+'Прил. 11 АЛЬФА'!Q36</f>
        <v>1931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1857</v>
      </c>
      <c r="D37" s="53">
        <f>'Прил. 11 СОГАЗ'!D37+'Прил. 11 АЛЬФА'!D37</f>
        <v>880</v>
      </c>
      <c r="E37" s="53">
        <f>'Прил. 11 СОГАЗ'!E37+'Прил. 11 АЛЬФА'!E37</f>
        <v>977</v>
      </c>
      <c r="F37" s="53">
        <f>'Прил. 11 СОГАЗ'!F37+'Прил. 11 АЛЬФА'!F37</f>
        <v>2</v>
      </c>
      <c r="G37" s="53">
        <f>'Прил. 11 СОГАЗ'!G37+'Прил. 11 АЛЬФА'!G37</f>
        <v>8</v>
      </c>
      <c r="H37" s="53">
        <f>'Прил. 11 СОГАЗ'!H37+'Прил. 11 АЛЬФА'!H37</f>
        <v>17</v>
      </c>
      <c r="I37" s="53">
        <f>'Прил. 11 СОГАЗ'!I37+'Прил. 11 АЛЬФА'!I37</f>
        <v>20</v>
      </c>
      <c r="J37" s="53">
        <f>'Прил. 11 СОГАЗ'!J37+'Прил. 11 АЛЬФА'!J37</f>
        <v>152</v>
      </c>
      <c r="K37" s="53">
        <f>'Прил. 11 СОГАЗ'!K37+'Прил. 11 АЛЬФА'!K37</f>
        <v>135</v>
      </c>
      <c r="L37" s="53">
        <f>'Прил. 11 СОГАЗ'!L37+'Прил. 11 АЛЬФА'!L37</f>
        <v>337</v>
      </c>
      <c r="M37" s="53">
        <f>'Прил. 11 СОГАЗ'!M37+'Прил. 11 АЛЬФА'!M37</f>
        <v>294</v>
      </c>
      <c r="N37" s="53">
        <f>'Прил. 11 СОГАЗ'!N37+'Прил. 11 АЛЬФА'!N37</f>
        <v>263</v>
      </c>
      <c r="O37" s="53">
        <f>'Прил. 11 СОГАЗ'!O37+'Прил. 11 АЛЬФА'!O37</f>
        <v>262</v>
      </c>
      <c r="P37" s="53">
        <f>'Прил. 11 СОГАЗ'!P37+'Прил. 11 АЛЬФА'!P37</f>
        <v>109</v>
      </c>
      <c r="Q37" s="53">
        <f>'Прил. 11 СОГАЗ'!Q37+'Прил. 11 АЛЬФА'!Q37</f>
        <v>258</v>
      </c>
    </row>
    <row r="38" spans="1:17" s="35" customFormat="1" ht="18.75">
      <c r="A38" s="50">
        <v>15</v>
      </c>
      <c r="B38" s="51" t="s">
        <v>93</v>
      </c>
      <c r="C38" s="52">
        <f t="shared" si="0"/>
        <v>4704</v>
      </c>
      <c r="D38" s="53">
        <f>'Прил. 11 СОГАЗ'!D38+'Прил. 11 АЛЬФА'!D38</f>
        <v>2232</v>
      </c>
      <c r="E38" s="53">
        <f>'Прил. 11 СОГАЗ'!E38+'Прил. 11 АЛЬФА'!E38</f>
        <v>2472</v>
      </c>
      <c r="F38" s="53">
        <f>'Прил. 11 СОГАЗ'!F38+'Прил. 11 АЛЬФА'!F38</f>
        <v>7</v>
      </c>
      <c r="G38" s="53">
        <f>'Прил. 11 СОГАЗ'!G38+'Прил. 11 АЛЬФА'!G38</f>
        <v>3</v>
      </c>
      <c r="H38" s="53">
        <f>'Прил. 11 СОГАЗ'!H38+'Прил. 11 АЛЬФА'!H38</f>
        <v>33</v>
      </c>
      <c r="I38" s="53">
        <f>'Прил. 11 СОГАЗ'!I38+'Прил. 11 АЛЬФА'!I38</f>
        <v>38</v>
      </c>
      <c r="J38" s="53">
        <f>'Прил. 11 СОГАЗ'!J38+'Прил. 11 АЛЬФА'!J38</f>
        <v>308</v>
      </c>
      <c r="K38" s="53">
        <f>'Прил. 11 СОГАЗ'!K38+'Прил. 11 АЛЬФА'!K38</f>
        <v>279</v>
      </c>
      <c r="L38" s="53">
        <f>'Прил. 11 СОГАЗ'!L38+'Прил. 11 АЛЬФА'!L38</f>
        <v>752</v>
      </c>
      <c r="M38" s="53">
        <f>'Прил. 11 СОГАЗ'!M38+'Прил. 11 АЛЬФА'!M38</f>
        <v>565</v>
      </c>
      <c r="N38" s="53">
        <f>'Прил. 11 СОГАЗ'!N38+'Прил. 11 АЛЬФА'!N38</f>
        <v>689</v>
      </c>
      <c r="O38" s="53">
        <f>'Прил. 11 СОГАЗ'!O38+'Прил. 11 АЛЬФА'!O38</f>
        <v>775</v>
      </c>
      <c r="P38" s="53">
        <f>'Прил. 11 СОГАЗ'!P38+'Прил. 11 АЛЬФА'!P38</f>
        <v>443</v>
      </c>
      <c r="Q38" s="53">
        <f>'Прил. 11 СОГАЗ'!Q38+'Прил. 11 АЛЬФА'!Q38</f>
        <v>812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40621</v>
      </c>
      <c r="D39" s="53">
        <f>'Прил. 11 СОГАЗ'!D39+'Прил. 11 АЛЬФА'!D39</f>
        <v>18609</v>
      </c>
      <c r="E39" s="53">
        <f>'Прил. 11 СОГАЗ'!E39+'Прил. 11 АЛЬФА'!E39</f>
        <v>22012</v>
      </c>
      <c r="F39" s="53">
        <f>'Прил. 11 СОГАЗ'!F39+'Прил. 11 АЛЬФА'!F39</f>
        <v>116</v>
      </c>
      <c r="G39" s="53">
        <f>'Прил. 11 СОГАЗ'!G39+'Прил. 11 АЛЬФА'!G39</f>
        <v>121</v>
      </c>
      <c r="H39" s="53">
        <f>'Прил. 11 СОГАЗ'!H39+'Прил. 11 АЛЬФА'!H39</f>
        <v>612</v>
      </c>
      <c r="I39" s="53">
        <f>'Прил. 11 СОГАЗ'!I39+'Прил. 11 АЛЬФА'!I39</f>
        <v>583</v>
      </c>
      <c r="J39" s="53">
        <f>'Прил. 11 СОГАЗ'!J39+'Прил. 11 АЛЬФА'!J39</f>
        <v>3299</v>
      </c>
      <c r="K39" s="53">
        <f>'Прил. 11 СОГАЗ'!K39+'Прил. 11 АЛЬФА'!K39</f>
        <v>3055</v>
      </c>
      <c r="L39" s="53">
        <f>'Прил. 11 СОГАЗ'!L39+'Прил. 11 АЛЬФА'!L39</f>
        <v>7170</v>
      </c>
      <c r="M39" s="53">
        <f>'Прил. 11 СОГАЗ'!M39+'Прил. 11 АЛЬФА'!M39</f>
        <v>6823</v>
      </c>
      <c r="N39" s="53">
        <f>'Прил. 11 СОГАЗ'!N39+'Прил. 11 АЛЬФА'!N39</f>
        <v>5118</v>
      </c>
      <c r="O39" s="53">
        <f>'Прил. 11 СОГАЗ'!O39+'Прил. 11 АЛЬФА'!O39</f>
        <v>6035</v>
      </c>
      <c r="P39" s="53">
        <f>'Прил. 11 СОГАЗ'!P39+'Прил. 11 АЛЬФА'!P39</f>
        <v>2294</v>
      </c>
      <c r="Q39" s="53">
        <f>'Прил. 11 СОГАЗ'!Q39+'Прил. 11 АЛЬФА'!Q39</f>
        <v>5395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24925</v>
      </c>
      <c r="D40" s="53">
        <f>'Прил. 11 СОГАЗ'!D40+'Прил. 11 АЛЬФА'!D40</f>
        <v>11184</v>
      </c>
      <c r="E40" s="53">
        <f>'Прил. 11 СОГАЗ'!E40+'Прил. 11 АЛЬФА'!E40</f>
        <v>13741</v>
      </c>
      <c r="F40" s="53">
        <f>'Прил. 11 СОГАЗ'!F40+'Прил. 11 АЛЬФА'!F40</f>
        <v>77</v>
      </c>
      <c r="G40" s="53">
        <f>'Прил. 11 СОГАЗ'!G40+'Прил. 11 АЛЬФА'!G40</f>
        <v>93</v>
      </c>
      <c r="H40" s="53">
        <f>'Прил. 11 СОГАЗ'!H40+'Прил. 11 АЛЬФА'!H40</f>
        <v>506</v>
      </c>
      <c r="I40" s="53">
        <f>'Прил. 11 СОГАЗ'!I40+'Прил. 11 АЛЬФА'!I40</f>
        <v>474</v>
      </c>
      <c r="J40" s="53">
        <f>'Прил. 11 СОГАЗ'!J40+'Прил. 11 АЛЬФА'!J40</f>
        <v>2175</v>
      </c>
      <c r="K40" s="53">
        <f>'Прил. 11 СОГАЗ'!K40+'Прил. 11 АЛЬФА'!K40</f>
        <v>2113</v>
      </c>
      <c r="L40" s="53">
        <f>'Прил. 11 СОГАЗ'!L40+'Прил. 11 АЛЬФА'!L40</f>
        <v>4218</v>
      </c>
      <c r="M40" s="53">
        <f>'Прил. 11 СОГАЗ'!M40+'Прил. 11 АЛЬФА'!M40</f>
        <v>4663</v>
      </c>
      <c r="N40" s="53">
        <f>'Прил. 11 СОГАЗ'!N40+'Прил. 11 АЛЬФА'!N40</f>
        <v>2958</v>
      </c>
      <c r="O40" s="53">
        <f>'Прил. 11 СОГАЗ'!O40+'Прил. 11 АЛЬФА'!O40</f>
        <v>3519</v>
      </c>
      <c r="P40" s="53">
        <f>'Прил. 11 СОГАЗ'!P40+'Прил. 11 АЛЬФА'!P40</f>
        <v>1250</v>
      </c>
      <c r="Q40" s="53">
        <f>'Прил. 11 СОГАЗ'!Q40+'Прил. 11 АЛЬФА'!Q40</f>
        <v>2879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17438</v>
      </c>
      <c r="D41" s="53">
        <f>'Прил. 11 СОГАЗ'!D41+'Прил. 11 АЛЬФА'!D41</f>
        <v>8324</v>
      </c>
      <c r="E41" s="53">
        <f>'Прил. 11 СОГАЗ'!E41+'Прил. 11 АЛЬФА'!E41</f>
        <v>9114</v>
      </c>
      <c r="F41" s="53">
        <f>'Прил. 11 СОГАЗ'!F41+'Прил. 11 АЛЬФА'!F41</f>
        <v>50</v>
      </c>
      <c r="G41" s="53">
        <f>'Прил. 11 СОГАЗ'!G41+'Прил. 11 АЛЬФА'!G41</f>
        <v>31</v>
      </c>
      <c r="H41" s="53">
        <f>'Прил. 11 СОГАЗ'!H41+'Прил. 11 АЛЬФА'!H41</f>
        <v>278</v>
      </c>
      <c r="I41" s="53">
        <f>'Прил. 11 СОГАЗ'!I41+'Прил. 11 АЛЬФА'!I41</f>
        <v>224</v>
      </c>
      <c r="J41" s="53">
        <f>'Прил. 11 СОГАЗ'!J41+'Прил. 11 АЛЬФА'!J41</f>
        <v>1357</v>
      </c>
      <c r="K41" s="53">
        <f>'Прил. 11 СОГАЗ'!K41+'Прил. 11 АЛЬФА'!K41</f>
        <v>1270</v>
      </c>
      <c r="L41" s="53">
        <f>'Прил. 11 СОГАЗ'!L41+'Прил. 11 АЛЬФА'!L41</f>
        <v>3254</v>
      </c>
      <c r="M41" s="53">
        <f>'Прил. 11 СОГАЗ'!M41+'Прил. 11 АЛЬФА'!M41</f>
        <v>2800</v>
      </c>
      <c r="N41" s="53">
        <f>'Прил. 11 СОГАЗ'!N41+'Прил. 11 АЛЬФА'!N41</f>
        <v>2292</v>
      </c>
      <c r="O41" s="53">
        <f>'Прил. 11 СОГАЗ'!O41+'Прил. 11 АЛЬФА'!O41</f>
        <v>2454</v>
      </c>
      <c r="P41" s="53">
        <f>'Прил. 11 СОГАЗ'!P41+'Прил. 11 АЛЬФА'!P41</f>
        <v>1093</v>
      </c>
      <c r="Q41" s="53">
        <f>'Прил. 11 СОГАЗ'!Q41+'Прил. 11 АЛЬФА'!Q41</f>
        <v>2335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9036</v>
      </c>
      <c r="D42" s="53">
        <f>'Прил. 11 СОГАЗ'!D42+'Прил. 11 АЛЬФА'!D42</f>
        <v>4361</v>
      </c>
      <c r="E42" s="53">
        <f>'Прил. 11 СОГАЗ'!E42+'Прил. 11 АЛЬФА'!E42</f>
        <v>4675</v>
      </c>
      <c r="F42" s="53">
        <f>'Прил. 11 СОГАЗ'!F42+'Прил. 11 АЛЬФА'!F42</f>
        <v>20</v>
      </c>
      <c r="G42" s="53">
        <f>'Прил. 11 СОГАЗ'!G42+'Прил. 11 АЛЬФА'!G42</f>
        <v>21</v>
      </c>
      <c r="H42" s="53">
        <f>'Прил. 11 СОГАЗ'!H42+'Прил. 11 АЛЬФА'!H42</f>
        <v>97</v>
      </c>
      <c r="I42" s="53">
        <f>'Прил. 11 СОГАЗ'!I42+'Прил. 11 АЛЬФА'!I42</f>
        <v>116</v>
      </c>
      <c r="J42" s="53">
        <f>'Прил. 11 СОГАЗ'!J42+'Прил. 11 АЛЬФА'!J42</f>
        <v>705</v>
      </c>
      <c r="K42" s="53">
        <f>'Прил. 11 СОГАЗ'!K42+'Прил. 11 АЛЬФА'!K42</f>
        <v>681</v>
      </c>
      <c r="L42" s="53">
        <f>'Прил. 11 СОГАЗ'!L42+'Прил. 11 АЛЬФА'!L42</f>
        <v>1662</v>
      </c>
      <c r="M42" s="53">
        <f>'Прил. 11 СОГАЗ'!M42+'Прил. 11 АЛЬФА'!M42</f>
        <v>1284</v>
      </c>
      <c r="N42" s="53">
        <f>'Прил. 11 СОГАЗ'!N42+'Прил. 11 АЛЬФА'!N42</f>
        <v>1297</v>
      </c>
      <c r="O42" s="53">
        <f>'Прил. 11 СОГАЗ'!O42+'Прил. 11 АЛЬФА'!O42</f>
        <v>1287</v>
      </c>
      <c r="P42" s="53">
        <f>'Прил. 11 СОГАЗ'!P42+'Прил. 11 АЛЬФА'!P42</f>
        <v>580</v>
      </c>
      <c r="Q42" s="53">
        <f>'Прил. 11 СОГАЗ'!Q42+'Прил. 11 АЛЬФА'!Q42</f>
        <v>1286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651537</v>
      </c>
      <c r="D43" s="52">
        <f t="shared" si="2"/>
        <v>300311</v>
      </c>
      <c r="E43" s="52">
        <f t="shared" si="2"/>
        <v>351226</v>
      </c>
      <c r="F43" s="52">
        <f t="shared" si="2"/>
        <v>2179</v>
      </c>
      <c r="G43" s="52">
        <f t="shared" si="2"/>
        <v>2148</v>
      </c>
      <c r="H43" s="52">
        <f t="shared" si="2"/>
        <v>11306</v>
      </c>
      <c r="I43" s="52">
        <f t="shared" si="2"/>
        <v>10908</v>
      </c>
      <c r="J43" s="52">
        <f t="shared" si="2"/>
        <v>54068</v>
      </c>
      <c r="K43" s="52">
        <f t="shared" si="2"/>
        <v>51010</v>
      </c>
      <c r="L43" s="52">
        <f t="shared" ref="L43:M43" si="3">SUM(L20:L42)-L21-L23-L26-L37</f>
        <v>113781</v>
      </c>
      <c r="M43" s="52">
        <f t="shared" si="3"/>
        <v>117044</v>
      </c>
      <c r="N43" s="52">
        <f t="shared" si="2"/>
        <v>83454</v>
      </c>
      <c r="O43" s="52">
        <f t="shared" si="2"/>
        <v>93404</v>
      </c>
      <c r="P43" s="52">
        <f t="shared" si="2"/>
        <v>35523</v>
      </c>
      <c r="Q43" s="52">
        <f t="shared" si="2"/>
        <v>76712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128</v>
      </c>
      <c r="J10" s="9" t="s">
        <v>129</v>
      </c>
      <c r="N10" s="11"/>
    </row>
    <row r="11" spans="1:17" s="9" customFormat="1" ht="20.25">
      <c r="N11" s="47"/>
    </row>
    <row r="12" spans="1:17" s="12" customFormat="1" ht="18.75">
      <c r="C12" s="94" t="s">
        <v>62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210035</v>
      </c>
      <c r="D20" s="53">
        <f>F20+H20+J20+N20+P20+L20</f>
        <v>96875</v>
      </c>
      <c r="E20" s="53">
        <f>G20+I20+K20+O20+Q20+M20</f>
        <v>113160</v>
      </c>
      <c r="F20" s="53">
        <v>694</v>
      </c>
      <c r="G20" s="53">
        <v>700</v>
      </c>
      <c r="H20" s="53">
        <v>3570</v>
      </c>
      <c r="I20" s="53">
        <v>3371</v>
      </c>
      <c r="J20" s="53">
        <v>16506</v>
      </c>
      <c r="K20" s="53">
        <v>15322</v>
      </c>
      <c r="L20" s="53">
        <v>36527</v>
      </c>
      <c r="M20" s="53">
        <v>36561</v>
      </c>
      <c r="N20" s="53">
        <v>27057</v>
      </c>
      <c r="O20" s="53">
        <v>30237</v>
      </c>
      <c r="P20" s="53">
        <v>12521</v>
      </c>
      <c r="Q20" s="53">
        <v>26969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4558</v>
      </c>
      <c r="D21" s="53">
        <f t="shared" ref="D21:D42" si="1">F21+H21+J21+N21+P21+L21</f>
        <v>2116</v>
      </c>
      <c r="E21" s="53">
        <f t="shared" ref="E21:E42" si="2">G21+I21+K21+O21+Q21+M21</f>
        <v>2442</v>
      </c>
      <c r="F21" s="53">
        <v>16</v>
      </c>
      <c r="G21" s="53">
        <v>16</v>
      </c>
      <c r="H21" s="53">
        <v>100</v>
      </c>
      <c r="I21" s="53">
        <v>94</v>
      </c>
      <c r="J21" s="53">
        <v>387</v>
      </c>
      <c r="K21" s="53">
        <v>326</v>
      </c>
      <c r="L21" s="53">
        <v>815</v>
      </c>
      <c r="M21" s="53">
        <v>828</v>
      </c>
      <c r="N21" s="53">
        <v>545</v>
      </c>
      <c r="O21" s="53">
        <v>706</v>
      </c>
      <c r="P21" s="53">
        <v>253</v>
      </c>
      <c r="Q21" s="53">
        <v>472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27821</v>
      </c>
      <c r="D22" s="53">
        <f t="shared" si="1"/>
        <v>11702</v>
      </c>
      <c r="E22" s="53">
        <f t="shared" si="2"/>
        <v>16119</v>
      </c>
      <c r="F22" s="53">
        <v>199</v>
      </c>
      <c r="G22" s="53">
        <v>194</v>
      </c>
      <c r="H22" s="53">
        <v>1051</v>
      </c>
      <c r="I22" s="53">
        <v>1101</v>
      </c>
      <c r="J22" s="53">
        <v>2950</v>
      </c>
      <c r="K22" s="53">
        <v>2894</v>
      </c>
      <c r="L22" s="53">
        <v>3590</v>
      </c>
      <c r="M22" s="53">
        <v>6433</v>
      </c>
      <c r="N22" s="53">
        <v>2956</v>
      </c>
      <c r="O22" s="53">
        <v>3720</v>
      </c>
      <c r="P22" s="53">
        <v>956</v>
      </c>
      <c r="Q22" s="53">
        <v>1777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75</v>
      </c>
      <c r="D24" s="53">
        <f t="shared" si="1"/>
        <v>41</v>
      </c>
      <c r="E24" s="53">
        <f t="shared" si="2"/>
        <v>34</v>
      </c>
      <c r="F24" s="53">
        <v>1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20</v>
      </c>
      <c r="M24" s="53">
        <v>13</v>
      </c>
      <c r="N24" s="53">
        <v>12</v>
      </c>
      <c r="O24" s="53">
        <v>9</v>
      </c>
      <c r="P24" s="53">
        <v>1</v>
      </c>
      <c r="Q24" s="53">
        <v>5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33770</v>
      </c>
      <c r="D25" s="53">
        <f t="shared" si="1"/>
        <v>16017</v>
      </c>
      <c r="E25" s="53">
        <f t="shared" si="2"/>
        <v>17753</v>
      </c>
      <c r="F25" s="53">
        <v>110</v>
      </c>
      <c r="G25" s="53">
        <v>102</v>
      </c>
      <c r="H25" s="53">
        <v>496</v>
      </c>
      <c r="I25" s="53">
        <v>524</v>
      </c>
      <c r="J25" s="53">
        <v>2595</v>
      </c>
      <c r="K25" s="53">
        <v>2526</v>
      </c>
      <c r="L25" s="53">
        <v>6183</v>
      </c>
      <c r="M25" s="53">
        <v>5541</v>
      </c>
      <c r="N25" s="53">
        <v>4574</v>
      </c>
      <c r="O25" s="53">
        <v>4753</v>
      </c>
      <c r="P25" s="53">
        <v>2059</v>
      </c>
      <c r="Q25" s="53">
        <v>4307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433</v>
      </c>
      <c r="D26" s="53">
        <f t="shared" si="1"/>
        <v>218</v>
      </c>
      <c r="E26" s="53">
        <f t="shared" si="2"/>
        <v>215</v>
      </c>
      <c r="F26" s="53">
        <v>0</v>
      </c>
      <c r="G26" s="53">
        <v>0</v>
      </c>
      <c r="H26" s="53">
        <v>3</v>
      </c>
      <c r="I26" s="53">
        <v>4</v>
      </c>
      <c r="J26" s="53">
        <v>25</v>
      </c>
      <c r="K26" s="53">
        <v>18</v>
      </c>
      <c r="L26" s="53">
        <v>83</v>
      </c>
      <c r="M26" s="53">
        <v>52</v>
      </c>
      <c r="N26" s="53">
        <v>75</v>
      </c>
      <c r="O26" s="53">
        <v>67</v>
      </c>
      <c r="P26" s="53">
        <v>32</v>
      </c>
      <c r="Q26" s="53">
        <v>74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401</v>
      </c>
      <c r="D27" s="53">
        <f t="shared" si="1"/>
        <v>186</v>
      </c>
      <c r="E27" s="53">
        <f t="shared" si="2"/>
        <v>215</v>
      </c>
      <c r="F27" s="53">
        <v>2</v>
      </c>
      <c r="G27" s="53">
        <v>0</v>
      </c>
      <c r="H27" s="53">
        <v>2</v>
      </c>
      <c r="I27" s="53">
        <v>1</v>
      </c>
      <c r="J27" s="53">
        <v>33</v>
      </c>
      <c r="K27" s="53">
        <v>39</v>
      </c>
      <c r="L27" s="53">
        <v>61</v>
      </c>
      <c r="M27" s="53">
        <v>78</v>
      </c>
      <c r="N27" s="53">
        <v>65</v>
      </c>
      <c r="O27" s="53">
        <v>67</v>
      </c>
      <c r="P27" s="53">
        <v>23</v>
      </c>
      <c r="Q27" s="53">
        <v>30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27878</v>
      </c>
      <c r="D28" s="53">
        <f t="shared" si="1"/>
        <v>12847</v>
      </c>
      <c r="E28" s="53">
        <f t="shared" si="2"/>
        <v>15031</v>
      </c>
      <c r="F28" s="53">
        <v>91</v>
      </c>
      <c r="G28" s="53">
        <v>71</v>
      </c>
      <c r="H28" s="53">
        <v>560</v>
      </c>
      <c r="I28" s="53">
        <v>478</v>
      </c>
      <c r="J28" s="53">
        <v>2678</v>
      </c>
      <c r="K28" s="53">
        <v>2628</v>
      </c>
      <c r="L28" s="53">
        <v>4899</v>
      </c>
      <c r="M28" s="53">
        <v>5406</v>
      </c>
      <c r="N28" s="53">
        <v>3493</v>
      </c>
      <c r="O28" s="53">
        <v>3841</v>
      </c>
      <c r="P28" s="53">
        <v>1126</v>
      </c>
      <c r="Q28" s="53">
        <v>2607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4214</v>
      </c>
      <c r="D29" s="53">
        <f t="shared" si="1"/>
        <v>1837</v>
      </c>
      <c r="E29" s="53">
        <f t="shared" si="2"/>
        <v>2377</v>
      </c>
      <c r="F29" s="53">
        <v>5</v>
      </c>
      <c r="G29" s="53">
        <v>5</v>
      </c>
      <c r="H29" s="53">
        <v>41</v>
      </c>
      <c r="I29" s="53">
        <v>33</v>
      </c>
      <c r="J29" s="53">
        <v>446</v>
      </c>
      <c r="K29" s="53">
        <v>427</v>
      </c>
      <c r="L29" s="53">
        <v>701</v>
      </c>
      <c r="M29" s="53">
        <v>880</v>
      </c>
      <c r="N29" s="53">
        <v>485</v>
      </c>
      <c r="O29" s="53">
        <v>709</v>
      </c>
      <c r="P29" s="53">
        <v>159</v>
      </c>
      <c r="Q29" s="53">
        <v>323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3023</v>
      </c>
      <c r="D30" s="53">
        <f t="shared" si="1"/>
        <v>1229</v>
      </c>
      <c r="E30" s="53">
        <f t="shared" si="2"/>
        <v>1794</v>
      </c>
      <c r="F30" s="53">
        <v>3</v>
      </c>
      <c r="G30" s="53">
        <v>9</v>
      </c>
      <c r="H30" s="53">
        <v>33</v>
      </c>
      <c r="I30" s="53">
        <v>51</v>
      </c>
      <c r="J30" s="53">
        <v>479</v>
      </c>
      <c r="K30" s="53">
        <v>450</v>
      </c>
      <c r="L30" s="53">
        <v>384</v>
      </c>
      <c r="M30" s="53">
        <v>785</v>
      </c>
      <c r="N30" s="53">
        <v>260</v>
      </c>
      <c r="O30" s="53">
        <v>410</v>
      </c>
      <c r="P30" s="53">
        <v>70</v>
      </c>
      <c r="Q30" s="53">
        <v>89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2691</v>
      </c>
      <c r="D31" s="53">
        <f t="shared" si="1"/>
        <v>1312</v>
      </c>
      <c r="E31" s="53">
        <f t="shared" si="2"/>
        <v>1379</v>
      </c>
      <c r="F31" s="53">
        <v>2</v>
      </c>
      <c r="G31" s="53">
        <v>0</v>
      </c>
      <c r="H31" s="53">
        <v>6</v>
      </c>
      <c r="I31" s="53">
        <v>9</v>
      </c>
      <c r="J31" s="53">
        <v>233</v>
      </c>
      <c r="K31" s="53">
        <v>188</v>
      </c>
      <c r="L31" s="53">
        <v>528</v>
      </c>
      <c r="M31" s="53">
        <v>477</v>
      </c>
      <c r="N31" s="53">
        <v>418</v>
      </c>
      <c r="O31" s="53">
        <v>466</v>
      </c>
      <c r="P31" s="53">
        <v>125</v>
      </c>
      <c r="Q31" s="53">
        <v>239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1026</v>
      </c>
      <c r="D32" s="53">
        <f t="shared" si="1"/>
        <v>433</v>
      </c>
      <c r="E32" s="53">
        <f t="shared" si="2"/>
        <v>593</v>
      </c>
      <c r="F32" s="53">
        <v>3</v>
      </c>
      <c r="G32" s="53">
        <v>10</v>
      </c>
      <c r="H32" s="53">
        <v>30</v>
      </c>
      <c r="I32" s="53">
        <v>25</v>
      </c>
      <c r="J32" s="53">
        <v>70</v>
      </c>
      <c r="K32" s="53">
        <v>69</v>
      </c>
      <c r="L32" s="53">
        <v>159</v>
      </c>
      <c r="M32" s="53">
        <v>238</v>
      </c>
      <c r="N32" s="53">
        <v>119</v>
      </c>
      <c r="O32" s="53">
        <v>175</v>
      </c>
      <c r="P32" s="53">
        <v>52</v>
      </c>
      <c r="Q32" s="53">
        <v>76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30340</v>
      </c>
      <c r="D33" s="53">
        <f t="shared" si="1"/>
        <v>14110</v>
      </c>
      <c r="E33" s="53">
        <f t="shared" si="2"/>
        <v>16230</v>
      </c>
      <c r="F33" s="53">
        <v>129</v>
      </c>
      <c r="G33" s="53">
        <v>122</v>
      </c>
      <c r="H33" s="53">
        <v>692</v>
      </c>
      <c r="I33" s="53">
        <v>677</v>
      </c>
      <c r="J33" s="53">
        <v>2176</v>
      </c>
      <c r="K33" s="53">
        <v>2055</v>
      </c>
      <c r="L33" s="53">
        <v>5412</v>
      </c>
      <c r="M33" s="53">
        <v>5383</v>
      </c>
      <c r="N33" s="53">
        <v>4029</v>
      </c>
      <c r="O33" s="53">
        <v>4471</v>
      </c>
      <c r="P33" s="53">
        <v>1672</v>
      </c>
      <c r="Q33" s="53">
        <v>3522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20571</v>
      </c>
      <c r="D34" s="53">
        <f t="shared" si="1"/>
        <v>10051</v>
      </c>
      <c r="E34" s="53">
        <f t="shared" si="2"/>
        <v>10520</v>
      </c>
      <c r="F34" s="53">
        <v>71</v>
      </c>
      <c r="G34" s="53">
        <v>66</v>
      </c>
      <c r="H34" s="53">
        <v>403</v>
      </c>
      <c r="I34" s="53">
        <v>395</v>
      </c>
      <c r="J34" s="53">
        <v>1598</v>
      </c>
      <c r="K34" s="53">
        <v>1546</v>
      </c>
      <c r="L34" s="53">
        <v>4117</v>
      </c>
      <c r="M34" s="53">
        <v>3607</v>
      </c>
      <c r="N34" s="53">
        <v>2866</v>
      </c>
      <c r="O34" s="53">
        <v>2857</v>
      </c>
      <c r="P34" s="53">
        <v>996</v>
      </c>
      <c r="Q34" s="53">
        <v>2049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2214</v>
      </c>
      <c r="D35" s="53">
        <f t="shared" si="1"/>
        <v>1146</v>
      </c>
      <c r="E35" s="53">
        <f t="shared" si="2"/>
        <v>1068</v>
      </c>
      <c r="F35" s="53">
        <v>2</v>
      </c>
      <c r="G35" s="53">
        <v>1</v>
      </c>
      <c r="H35" s="53">
        <v>6</v>
      </c>
      <c r="I35" s="53">
        <v>6</v>
      </c>
      <c r="J35" s="53">
        <v>87</v>
      </c>
      <c r="K35" s="53">
        <v>58</v>
      </c>
      <c r="L35" s="53">
        <v>449</v>
      </c>
      <c r="M35" s="53">
        <v>315</v>
      </c>
      <c r="N35" s="53">
        <v>449</v>
      </c>
      <c r="O35" s="53">
        <v>418</v>
      </c>
      <c r="P35" s="53">
        <v>153</v>
      </c>
      <c r="Q35" s="53">
        <v>270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13185</v>
      </c>
      <c r="D36" s="53">
        <f t="shared" si="1"/>
        <v>6334</v>
      </c>
      <c r="E36" s="53">
        <f t="shared" si="2"/>
        <v>6851</v>
      </c>
      <c r="F36" s="53">
        <v>43</v>
      </c>
      <c r="G36" s="53">
        <v>42</v>
      </c>
      <c r="H36" s="53">
        <v>224</v>
      </c>
      <c r="I36" s="53">
        <v>196</v>
      </c>
      <c r="J36" s="53">
        <v>1087</v>
      </c>
      <c r="K36" s="53">
        <v>1005</v>
      </c>
      <c r="L36" s="53">
        <v>2252</v>
      </c>
      <c r="M36" s="53">
        <v>2115</v>
      </c>
      <c r="N36" s="53">
        <v>1945</v>
      </c>
      <c r="O36" s="53">
        <v>1927</v>
      </c>
      <c r="P36" s="53">
        <v>783</v>
      </c>
      <c r="Q36" s="53">
        <v>1566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1456</v>
      </c>
      <c r="D37" s="53">
        <f t="shared" si="1"/>
        <v>679</v>
      </c>
      <c r="E37" s="53">
        <f t="shared" si="2"/>
        <v>777</v>
      </c>
      <c r="F37" s="53">
        <v>2</v>
      </c>
      <c r="G37" s="53">
        <v>8</v>
      </c>
      <c r="H37" s="53">
        <v>16</v>
      </c>
      <c r="I37" s="53">
        <v>20</v>
      </c>
      <c r="J37" s="53">
        <v>116</v>
      </c>
      <c r="K37" s="53">
        <v>110</v>
      </c>
      <c r="L37" s="53">
        <v>240</v>
      </c>
      <c r="M37" s="53">
        <v>228</v>
      </c>
      <c r="N37" s="53">
        <v>215</v>
      </c>
      <c r="O37" s="53">
        <v>214</v>
      </c>
      <c r="P37" s="53">
        <v>90</v>
      </c>
      <c r="Q37" s="53">
        <v>197</v>
      </c>
    </row>
    <row r="38" spans="1:17" s="35" customFormat="1" ht="18.75">
      <c r="A38" s="50">
        <v>15</v>
      </c>
      <c r="B38" s="51" t="s">
        <v>93</v>
      </c>
      <c r="C38" s="52">
        <f t="shared" si="0"/>
        <v>133</v>
      </c>
      <c r="D38" s="53">
        <f t="shared" si="1"/>
        <v>82</v>
      </c>
      <c r="E38" s="53">
        <f t="shared" si="2"/>
        <v>51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41</v>
      </c>
      <c r="M38" s="53">
        <v>23</v>
      </c>
      <c r="N38" s="53">
        <v>23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15088</v>
      </c>
      <c r="D39" s="53">
        <f t="shared" si="1"/>
        <v>7319</v>
      </c>
      <c r="E39" s="53">
        <f t="shared" si="2"/>
        <v>7769</v>
      </c>
      <c r="F39" s="53">
        <v>2</v>
      </c>
      <c r="G39" s="53">
        <v>1</v>
      </c>
      <c r="H39" s="53">
        <v>11</v>
      </c>
      <c r="I39" s="53">
        <v>12</v>
      </c>
      <c r="J39" s="53">
        <v>1183</v>
      </c>
      <c r="K39" s="53">
        <v>1112</v>
      </c>
      <c r="L39" s="53">
        <v>2575</v>
      </c>
      <c r="M39" s="53">
        <v>2128</v>
      </c>
      <c r="N39" s="53">
        <v>2552</v>
      </c>
      <c r="O39" s="53">
        <v>2636</v>
      </c>
      <c r="P39" s="53">
        <v>996</v>
      </c>
      <c r="Q39" s="53">
        <v>1880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8610</v>
      </c>
      <c r="D40" s="53">
        <f t="shared" si="1"/>
        <v>4145</v>
      </c>
      <c r="E40" s="53">
        <f t="shared" si="2"/>
        <v>4465</v>
      </c>
      <c r="F40" s="53">
        <v>2</v>
      </c>
      <c r="G40" s="53">
        <v>0</v>
      </c>
      <c r="H40" s="53">
        <v>16</v>
      </c>
      <c r="I40" s="53">
        <v>12</v>
      </c>
      <c r="J40" s="53">
        <v>680</v>
      </c>
      <c r="K40" s="53">
        <v>748</v>
      </c>
      <c r="L40" s="53">
        <v>1517</v>
      </c>
      <c r="M40" s="53">
        <v>1385</v>
      </c>
      <c r="N40" s="53">
        <v>1406</v>
      </c>
      <c r="O40" s="53">
        <v>1441</v>
      </c>
      <c r="P40" s="53">
        <v>524</v>
      </c>
      <c r="Q40" s="53">
        <v>879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342</v>
      </c>
      <c r="D41" s="53">
        <f t="shared" si="1"/>
        <v>194</v>
      </c>
      <c r="E41" s="53">
        <f t="shared" si="2"/>
        <v>148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97</v>
      </c>
      <c r="M41" s="53">
        <v>58</v>
      </c>
      <c r="N41" s="53">
        <v>70</v>
      </c>
      <c r="O41" s="53">
        <v>46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741</v>
      </c>
      <c r="D42" s="53">
        <f t="shared" si="1"/>
        <v>421</v>
      </c>
      <c r="E42" s="53">
        <f t="shared" si="2"/>
        <v>320</v>
      </c>
      <c r="F42" s="53">
        <v>1</v>
      </c>
      <c r="G42" s="53">
        <v>0</v>
      </c>
      <c r="H42" s="53">
        <v>5</v>
      </c>
      <c r="I42" s="53">
        <v>3</v>
      </c>
      <c r="J42" s="53">
        <v>24</v>
      </c>
      <c r="K42" s="53">
        <v>33</v>
      </c>
      <c r="L42" s="53">
        <v>146</v>
      </c>
      <c r="M42" s="53">
        <v>85</v>
      </c>
      <c r="N42" s="53">
        <v>178</v>
      </c>
      <c r="O42" s="53">
        <v>115</v>
      </c>
      <c r="P42" s="53">
        <v>67</v>
      </c>
      <c r="Q42" s="53">
        <v>84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402158</v>
      </c>
      <c r="D43" s="52">
        <f t="shared" si="4"/>
        <v>186281</v>
      </c>
      <c r="E43" s="52">
        <f t="shared" si="4"/>
        <v>215877</v>
      </c>
      <c r="F43" s="52">
        <f t="shared" si="4"/>
        <v>1360</v>
      </c>
      <c r="G43" s="52">
        <f t="shared" si="4"/>
        <v>1323</v>
      </c>
      <c r="H43" s="52">
        <f t="shared" si="4"/>
        <v>7156</v>
      </c>
      <c r="I43" s="52">
        <f t="shared" si="4"/>
        <v>6896</v>
      </c>
      <c r="J43" s="52">
        <f t="shared" si="4"/>
        <v>32843</v>
      </c>
      <c r="K43" s="52">
        <f t="shared" si="4"/>
        <v>31133</v>
      </c>
      <c r="L43" s="52">
        <f t="shared" si="4"/>
        <v>69658</v>
      </c>
      <c r="M43" s="52">
        <f t="shared" si="4"/>
        <v>71511</v>
      </c>
      <c r="N43" s="52">
        <f t="shared" si="4"/>
        <v>52957</v>
      </c>
      <c r="O43" s="52">
        <f t="shared" si="4"/>
        <v>58309</v>
      </c>
      <c r="P43" s="52">
        <f t="shared" si="4"/>
        <v>22307</v>
      </c>
      <c r="Q43" s="52">
        <f t="shared" si="4"/>
        <v>46705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128</v>
      </c>
      <c r="J10" s="9" t="s">
        <v>129</v>
      </c>
      <c r="N10" s="11"/>
    </row>
    <row r="11" spans="1:17" s="9" customFormat="1" ht="20.25">
      <c r="N11" s="47"/>
    </row>
    <row r="12" spans="1:17" s="12" customFormat="1" ht="18.75">
      <c r="C12" s="94" t="s">
        <v>63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55805</v>
      </c>
      <c r="D20" s="53">
        <f>F20+H20+J20+N20+P20+L20</f>
        <v>26249</v>
      </c>
      <c r="E20" s="53">
        <f>G20+I20+K20+O20+Q20+M20</f>
        <v>29556</v>
      </c>
      <c r="F20" s="53">
        <v>278</v>
      </c>
      <c r="G20" s="53">
        <v>278</v>
      </c>
      <c r="H20" s="53">
        <v>972</v>
      </c>
      <c r="I20" s="53">
        <v>965</v>
      </c>
      <c r="J20" s="53">
        <v>3750</v>
      </c>
      <c r="K20" s="53">
        <v>3531</v>
      </c>
      <c r="L20" s="53">
        <v>9801</v>
      </c>
      <c r="M20" s="53">
        <v>10063</v>
      </c>
      <c r="N20" s="53">
        <v>8319</v>
      </c>
      <c r="O20" s="53">
        <v>8593</v>
      </c>
      <c r="P20" s="53">
        <v>3129</v>
      </c>
      <c r="Q20" s="53">
        <v>6126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3118</v>
      </c>
      <c r="D21" s="53">
        <f t="shared" ref="D21:D42" si="1">F21+H21+J21+N21+P21+L21</f>
        <v>1522</v>
      </c>
      <c r="E21" s="53">
        <f t="shared" ref="E21:E42" si="2">G21+I21+K21+O21+Q21+M21</f>
        <v>1596</v>
      </c>
      <c r="F21" s="53">
        <v>13</v>
      </c>
      <c r="G21" s="53">
        <v>7</v>
      </c>
      <c r="H21" s="53">
        <v>50</v>
      </c>
      <c r="I21" s="53">
        <v>44</v>
      </c>
      <c r="J21" s="53">
        <v>259</v>
      </c>
      <c r="K21" s="53">
        <v>213</v>
      </c>
      <c r="L21" s="53">
        <v>664</v>
      </c>
      <c r="M21" s="53">
        <v>592</v>
      </c>
      <c r="N21" s="53">
        <v>400</v>
      </c>
      <c r="O21" s="53">
        <v>420</v>
      </c>
      <c r="P21" s="53">
        <v>136</v>
      </c>
      <c r="Q21" s="53">
        <v>320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17457</v>
      </c>
      <c r="D22" s="53">
        <f t="shared" si="1"/>
        <v>7698</v>
      </c>
      <c r="E22" s="53">
        <f t="shared" si="2"/>
        <v>9759</v>
      </c>
      <c r="F22" s="53">
        <v>7</v>
      </c>
      <c r="G22" s="53">
        <v>20</v>
      </c>
      <c r="H22" s="53">
        <v>48</v>
      </c>
      <c r="I22" s="53">
        <v>43</v>
      </c>
      <c r="J22" s="53">
        <v>1882</v>
      </c>
      <c r="K22" s="53">
        <v>1915</v>
      </c>
      <c r="L22" s="53">
        <v>3210</v>
      </c>
      <c r="M22" s="53">
        <v>3744</v>
      </c>
      <c r="N22" s="53">
        <v>1879</v>
      </c>
      <c r="O22" s="53">
        <v>2573</v>
      </c>
      <c r="P22" s="53">
        <v>672</v>
      </c>
      <c r="Q22" s="53">
        <v>1464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903</v>
      </c>
      <c r="D24" s="53">
        <f t="shared" si="1"/>
        <v>459</v>
      </c>
      <c r="E24" s="53">
        <f t="shared" si="2"/>
        <v>444</v>
      </c>
      <c r="F24" s="53">
        <v>3</v>
      </c>
      <c r="G24" s="53">
        <v>0</v>
      </c>
      <c r="H24" s="53">
        <v>6</v>
      </c>
      <c r="I24" s="53">
        <v>8</v>
      </c>
      <c r="J24" s="53">
        <v>74</v>
      </c>
      <c r="K24" s="53">
        <v>69</v>
      </c>
      <c r="L24" s="53">
        <v>163</v>
      </c>
      <c r="M24" s="53">
        <v>136</v>
      </c>
      <c r="N24" s="53">
        <v>160</v>
      </c>
      <c r="O24" s="53">
        <v>175</v>
      </c>
      <c r="P24" s="53">
        <v>53</v>
      </c>
      <c r="Q24" s="53">
        <v>56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2630</v>
      </c>
      <c r="D25" s="53">
        <f t="shared" si="1"/>
        <v>1591</v>
      </c>
      <c r="E25" s="53">
        <f t="shared" si="2"/>
        <v>1039</v>
      </c>
      <c r="F25" s="53">
        <v>5</v>
      </c>
      <c r="G25" s="53">
        <v>4</v>
      </c>
      <c r="H25" s="53">
        <v>23</v>
      </c>
      <c r="I25" s="53">
        <v>32</v>
      </c>
      <c r="J25" s="53">
        <v>92</v>
      </c>
      <c r="K25" s="53">
        <v>65</v>
      </c>
      <c r="L25" s="53">
        <v>709</v>
      </c>
      <c r="M25" s="53">
        <v>350</v>
      </c>
      <c r="N25" s="53">
        <v>629</v>
      </c>
      <c r="O25" s="53">
        <v>392</v>
      </c>
      <c r="P25" s="53">
        <v>133</v>
      </c>
      <c r="Q25" s="53">
        <v>196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17</v>
      </c>
      <c r="D26" s="53">
        <f t="shared" si="1"/>
        <v>8</v>
      </c>
      <c r="E26" s="53">
        <f t="shared" si="2"/>
        <v>9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3421</v>
      </c>
      <c r="D27" s="53">
        <f t="shared" si="1"/>
        <v>1517</v>
      </c>
      <c r="E27" s="53">
        <f t="shared" si="2"/>
        <v>1904</v>
      </c>
      <c r="F27" s="53">
        <v>12</v>
      </c>
      <c r="G27" s="53">
        <v>16</v>
      </c>
      <c r="H27" s="53">
        <v>76</v>
      </c>
      <c r="I27" s="53">
        <v>78</v>
      </c>
      <c r="J27" s="53">
        <v>488</v>
      </c>
      <c r="K27" s="53">
        <v>443</v>
      </c>
      <c r="L27" s="53">
        <v>540</v>
      </c>
      <c r="M27" s="53">
        <v>791</v>
      </c>
      <c r="N27" s="53">
        <v>328</v>
      </c>
      <c r="O27" s="53">
        <v>432</v>
      </c>
      <c r="P27" s="53">
        <v>73</v>
      </c>
      <c r="Q27" s="53">
        <v>144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297</v>
      </c>
      <c r="D28" s="53">
        <f t="shared" si="1"/>
        <v>222</v>
      </c>
      <c r="E28" s="53">
        <f t="shared" si="2"/>
        <v>75</v>
      </c>
      <c r="F28" s="53">
        <v>1</v>
      </c>
      <c r="G28" s="53">
        <v>0</v>
      </c>
      <c r="H28" s="53">
        <v>2</v>
      </c>
      <c r="I28" s="53">
        <v>1</v>
      </c>
      <c r="J28" s="53">
        <v>7</v>
      </c>
      <c r="K28" s="53">
        <v>9</v>
      </c>
      <c r="L28" s="53">
        <v>112</v>
      </c>
      <c r="M28" s="53">
        <v>38</v>
      </c>
      <c r="N28" s="53">
        <v>83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8817</v>
      </c>
      <c r="D29" s="53">
        <f t="shared" si="1"/>
        <v>3919</v>
      </c>
      <c r="E29" s="53">
        <f t="shared" si="2"/>
        <v>4898</v>
      </c>
      <c r="F29" s="53">
        <v>42</v>
      </c>
      <c r="G29" s="53">
        <v>44</v>
      </c>
      <c r="H29" s="53">
        <v>317</v>
      </c>
      <c r="I29" s="53">
        <v>293</v>
      </c>
      <c r="J29" s="53">
        <v>949</v>
      </c>
      <c r="K29" s="53">
        <v>859</v>
      </c>
      <c r="L29" s="53">
        <v>1461</v>
      </c>
      <c r="M29" s="53">
        <v>1955</v>
      </c>
      <c r="N29" s="53">
        <v>855</v>
      </c>
      <c r="O29" s="53">
        <v>1063</v>
      </c>
      <c r="P29" s="53">
        <v>295</v>
      </c>
      <c r="Q29" s="53">
        <v>684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4917</v>
      </c>
      <c r="D30" s="53">
        <f t="shared" si="1"/>
        <v>2027</v>
      </c>
      <c r="E30" s="53">
        <f t="shared" si="2"/>
        <v>2890</v>
      </c>
      <c r="F30" s="53">
        <v>43</v>
      </c>
      <c r="G30" s="53">
        <v>32</v>
      </c>
      <c r="H30" s="53">
        <v>246</v>
      </c>
      <c r="I30" s="53">
        <v>238</v>
      </c>
      <c r="J30" s="53">
        <v>706</v>
      </c>
      <c r="K30" s="53">
        <v>684</v>
      </c>
      <c r="L30" s="53">
        <v>630</v>
      </c>
      <c r="M30" s="53">
        <v>1396</v>
      </c>
      <c r="N30" s="53">
        <v>335</v>
      </c>
      <c r="O30" s="53">
        <v>408</v>
      </c>
      <c r="P30" s="53">
        <v>67</v>
      </c>
      <c r="Q30" s="53">
        <v>132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8999</v>
      </c>
      <c r="D31" s="53">
        <f t="shared" si="1"/>
        <v>4100</v>
      </c>
      <c r="E31" s="53">
        <f t="shared" si="2"/>
        <v>4899</v>
      </c>
      <c r="F31" s="53">
        <v>48</v>
      </c>
      <c r="G31" s="53">
        <v>58</v>
      </c>
      <c r="H31" s="53">
        <v>278</v>
      </c>
      <c r="I31" s="53">
        <v>257</v>
      </c>
      <c r="J31" s="53">
        <v>1002</v>
      </c>
      <c r="K31" s="53">
        <v>970</v>
      </c>
      <c r="L31" s="53">
        <v>1576</v>
      </c>
      <c r="M31" s="53">
        <v>1968</v>
      </c>
      <c r="N31" s="53">
        <v>919</v>
      </c>
      <c r="O31" s="53">
        <v>1059</v>
      </c>
      <c r="P31" s="53">
        <v>277</v>
      </c>
      <c r="Q31" s="53">
        <v>587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5169</v>
      </c>
      <c r="D32" s="53">
        <f t="shared" si="1"/>
        <v>2265</v>
      </c>
      <c r="E32" s="53">
        <f t="shared" si="2"/>
        <v>2904</v>
      </c>
      <c r="F32" s="53">
        <v>13</v>
      </c>
      <c r="G32" s="53">
        <v>8</v>
      </c>
      <c r="H32" s="53">
        <v>114</v>
      </c>
      <c r="I32" s="53">
        <v>120</v>
      </c>
      <c r="J32" s="53">
        <v>698</v>
      </c>
      <c r="K32" s="53">
        <v>622</v>
      </c>
      <c r="L32" s="53">
        <v>747</v>
      </c>
      <c r="M32" s="53">
        <v>1213</v>
      </c>
      <c r="N32" s="53">
        <v>526</v>
      </c>
      <c r="O32" s="53">
        <v>693</v>
      </c>
      <c r="P32" s="53">
        <v>167</v>
      </c>
      <c r="Q32" s="53">
        <v>248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19940</v>
      </c>
      <c r="D33" s="53">
        <f t="shared" si="1"/>
        <v>9033</v>
      </c>
      <c r="E33" s="53">
        <f t="shared" si="2"/>
        <v>10907</v>
      </c>
      <c r="F33" s="53">
        <v>2</v>
      </c>
      <c r="G33" s="53">
        <v>3</v>
      </c>
      <c r="H33" s="53">
        <v>5</v>
      </c>
      <c r="I33" s="53">
        <v>9</v>
      </c>
      <c r="J33" s="53">
        <v>1667</v>
      </c>
      <c r="K33" s="53">
        <v>1516</v>
      </c>
      <c r="L33" s="53">
        <v>3848</v>
      </c>
      <c r="M33" s="53">
        <v>3317</v>
      </c>
      <c r="N33" s="53">
        <v>2293</v>
      </c>
      <c r="O33" s="53">
        <v>2804</v>
      </c>
      <c r="P33" s="53">
        <v>1218</v>
      </c>
      <c r="Q33" s="53">
        <v>3258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8069</v>
      </c>
      <c r="D34" s="53">
        <f t="shared" si="1"/>
        <v>3543</v>
      </c>
      <c r="E34" s="53">
        <f t="shared" si="2"/>
        <v>4526</v>
      </c>
      <c r="F34" s="53">
        <v>0</v>
      </c>
      <c r="G34" s="53">
        <v>0</v>
      </c>
      <c r="H34" s="53">
        <v>2</v>
      </c>
      <c r="I34" s="53">
        <v>2</v>
      </c>
      <c r="J34" s="53">
        <v>680</v>
      </c>
      <c r="K34" s="53">
        <v>643</v>
      </c>
      <c r="L34" s="53">
        <v>1672</v>
      </c>
      <c r="M34" s="53">
        <v>1428</v>
      </c>
      <c r="N34" s="53">
        <v>783</v>
      </c>
      <c r="O34" s="53">
        <v>1080</v>
      </c>
      <c r="P34" s="53">
        <v>406</v>
      </c>
      <c r="Q34" s="53">
        <v>1373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39000</v>
      </c>
      <c r="D35" s="53">
        <f t="shared" si="1"/>
        <v>17921</v>
      </c>
      <c r="E35" s="53">
        <f t="shared" si="2"/>
        <v>21079</v>
      </c>
      <c r="F35" s="53">
        <v>100</v>
      </c>
      <c r="G35" s="53">
        <v>94</v>
      </c>
      <c r="H35" s="53">
        <v>569</v>
      </c>
      <c r="I35" s="53">
        <v>557</v>
      </c>
      <c r="J35" s="53">
        <v>3111</v>
      </c>
      <c r="K35" s="53">
        <v>2940</v>
      </c>
      <c r="L35" s="53">
        <v>6551</v>
      </c>
      <c r="M35" s="53">
        <v>6320</v>
      </c>
      <c r="N35" s="53">
        <v>5041</v>
      </c>
      <c r="O35" s="53">
        <v>5630</v>
      </c>
      <c r="P35" s="53">
        <v>2549</v>
      </c>
      <c r="Q35" s="53">
        <v>5538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2145</v>
      </c>
      <c r="D36" s="53">
        <f t="shared" si="1"/>
        <v>937</v>
      </c>
      <c r="E36" s="53">
        <f t="shared" si="2"/>
        <v>1208</v>
      </c>
      <c r="F36" s="53">
        <v>0</v>
      </c>
      <c r="G36" s="53">
        <v>0</v>
      </c>
      <c r="H36" s="53">
        <v>4</v>
      </c>
      <c r="I36" s="53">
        <v>2</v>
      </c>
      <c r="J36" s="53">
        <v>177</v>
      </c>
      <c r="K36" s="53">
        <v>133</v>
      </c>
      <c r="L36" s="53">
        <v>423</v>
      </c>
      <c r="M36" s="53">
        <v>358</v>
      </c>
      <c r="N36" s="53">
        <v>222</v>
      </c>
      <c r="O36" s="53">
        <v>350</v>
      </c>
      <c r="P36" s="53">
        <v>111</v>
      </c>
      <c r="Q36" s="53">
        <v>365</v>
      </c>
    </row>
    <row r="37" spans="1:17" s="35" customFormat="1" ht="18.75">
      <c r="A37" s="50" t="s">
        <v>91</v>
      </c>
      <c r="B37" s="54" t="s">
        <v>92</v>
      </c>
      <c r="C37" s="52">
        <f t="shared" si="0"/>
        <v>401</v>
      </c>
      <c r="D37" s="53">
        <f t="shared" si="1"/>
        <v>201</v>
      </c>
      <c r="E37" s="53">
        <f t="shared" si="2"/>
        <v>200</v>
      </c>
      <c r="F37" s="53">
        <v>0</v>
      </c>
      <c r="G37" s="53">
        <v>0</v>
      </c>
      <c r="H37" s="53">
        <v>1</v>
      </c>
      <c r="I37" s="53">
        <v>0</v>
      </c>
      <c r="J37" s="53">
        <v>36</v>
      </c>
      <c r="K37" s="53">
        <v>25</v>
      </c>
      <c r="L37" s="53">
        <v>97</v>
      </c>
      <c r="M37" s="53">
        <v>66</v>
      </c>
      <c r="N37" s="53">
        <v>48</v>
      </c>
      <c r="O37" s="53">
        <v>48</v>
      </c>
      <c r="P37" s="53">
        <v>19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4571</v>
      </c>
      <c r="D38" s="53">
        <f t="shared" si="1"/>
        <v>2150</v>
      </c>
      <c r="E38" s="53">
        <f t="shared" si="2"/>
        <v>2421</v>
      </c>
      <c r="F38" s="53">
        <v>7</v>
      </c>
      <c r="G38" s="53">
        <v>3</v>
      </c>
      <c r="H38" s="53">
        <v>29</v>
      </c>
      <c r="I38" s="53">
        <v>37</v>
      </c>
      <c r="J38" s="53">
        <v>302</v>
      </c>
      <c r="K38" s="53">
        <v>270</v>
      </c>
      <c r="L38" s="53">
        <v>711</v>
      </c>
      <c r="M38" s="53">
        <v>542</v>
      </c>
      <c r="N38" s="53">
        <v>666</v>
      </c>
      <c r="O38" s="53">
        <v>764</v>
      </c>
      <c r="P38" s="53">
        <v>435</v>
      </c>
      <c r="Q38" s="53">
        <v>805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25533</v>
      </c>
      <c r="D39" s="53">
        <f t="shared" si="1"/>
        <v>11290</v>
      </c>
      <c r="E39" s="53">
        <f t="shared" si="2"/>
        <v>14243</v>
      </c>
      <c r="F39" s="53">
        <v>114</v>
      </c>
      <c r="G39" s="53">
        <v>120</v>
      </c>
      <c r="H39" s="53">
        <v>601</v>
      </c>
      <c r="I39" s="53">
        <v>571</v>
      </c>
      <c r="J39" s="53">
        <v>2116</v>
      </c>
      <c r="K39" s="53">
        <v>1943</v>
      </c>
      <c r="L39" s="53">
        <v>4595</v>
      </c>
      <c r="M39" s="53">
        <v>4695</v>
      </c>
      <c r="N39" s="53">
        <v>2566</v>
      </c>
      <c r="O39" s="53">
        <v>3399</v>
      </c>
      <c r="P39" s="53">
        <v>1298</v>
      </c>
      <c r="Q39" s="53">
        <v>3515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16315</v>
      </c>
      <c r="D40" s="53">
        <f t="shared" si="1"/>
        <v>7039</v>
      </c>
      <c r="E40" s="53">
        <f t="shared" si="2"/>
        <v>9276</v>
      </c>
      <c r="F40" s="53">
        <v>75</v>
      </c>
      <c r="G40" s="53">
        <v>93</v>
      </c>
      <c r="H40" s="53">
        <v>490</v>
      </c>
      <c r="I40" s="53">
        <v>462</v>
      </c>
      <c r="J40" s="53">
        <v>1495</v>
      </c>
      <c r="K40" s="53">
        <v>1365</v>
      </c>
      <c r="L40" s="53">
        <v>2701</v>
      </c>
      <c r="M40" s="53">
        <v>3278</v>
      </c>
      <c r="N40" s="53">
        <v>1552</v>
      </c>
      <c r="O40" s="53">
        <v>2078</v>
      </c>
      <c r="P40" s="53">
        <v>726</v>
      </c>
      <c r="Q40" s="53">
        <v>2000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17096</v>
      </c>
      <c r="D41" s="53">
        <f t="shared" si="1"/>
        <v>8130</v>
      </c>
      <c r="E41" s="53">
        <f t="shared" si="2"/>
        <v>8966</v>
      </c>
      <c r="F41" s="53">
        <v>50</v>
      </c>
      <c r="G41" s="53">
        <v>31</v>
      </c>
      <c r="H41" s="53">
        <v>276</v>
      </c>
      <c r="I41" s="53">
        <v>224</v>
      </c>
      <c r="J41" s="53">
        <v>1348</v>
      </c>
      <c r="K41" s="53">
        <v>1252</v>
      </c>
      <c r="L41" s="53">
        <v>3157</v>
      </c>
      <c r="M41" s="53">
        <v>2742</v>
      </c>
      <c r="N41" s="53">
        <v>2222</v>
      </c>
      <c r="O41" s="53">
        <v>2408</v>
      </c>
      <c r="P41" s="53">
        <v>1077</v>
      </c>
      <c r="Q41" s="53">
        <v>2309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8295</v>
      </c>
      <c r="D42" s="53">
        <f t="shared" si="1"/>
        <v>3940</v>
      </c>
      <c r="E42" s="53">
        <f t="shared" si="2"/>
        <v>4355</v>
      </c>
      <c r="F42" s="53">
        <v>19</v>
      </c>
      <c r="G42" s="53">
        <v>21</v>
      </c>
      <c r="H42" s="53">
        <v>92</v>
      </c>
      <c r="I42" s="53">
        <v>113</v>
      </c>
      <c r="J42" s="53">
        <v>681</v>
      </c>
      <c r="K42" s="53">
        <v>648</v>
      </c>
      <c r="L42" s="53">
        <v>1516</v>
      </c>
      <c r="M42" s="53">
        <v>1199</v>
      </c>
      <c r="N42" s="53">
        <v>1119</v>
      </c>
      <c r="O42" s="53">
        <v>1172</v>
      </c>
      <c r="P42" s="53">
        <v>513</v>
      </c>
      <c r="Q42" s="53">
        <v>1202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249379</v>
      </c>
      <c r="D43" s="52">
        <f>SUM(D20:D42)-D21-D23-D26-D37</f>
        <v>114030</v>
      </c>
      <c r="E43" s="52">
        <f>SUM(E20:E42)-E21-E23-E26-E37</f>
        <v>135349</v>
      </c>
      <c r="F43" s="52">
        <f t="shared" ref="F43:Q43" si="4">SUM(F20:F42)-F21-F23-F26-F37</f>
        <v>819</v>
      </c>
      <c r="G43" s="52">
        <f t="shared" si="4"/>
        <v>825</v>
      </c>
      <c r="H43" s="52">
        <f t="shared" si="4"/>
        <v>4150</v>
      </c>
      <c r="I43" s="52">
        <f t="shared" si="4"/>
        <v>4012</v>
      </c>
      <c r="J43" s="52">
        <f t="shared" si="4"/>
        <v>21225</v>
      </c>
      <c r="K43" s="52">
        <f t="shared" si="4"/>
        <v>19877</v>
      </c>
      <c r="L43" s="52">
        <f t="shared" si="4"/>
        <v>44123</v>
      </c>
      <c r="M43" s="52">
        <f t="shared" si="4"/>
        <v>45533</v>
      </c>
      <c r="N43" s="52">
        <f t="shared" si="4"/>
        <v>30497</v>
      </c>
      <c r="O43" s="52">
        <f t="shared" si="4"/>
        <v>35095</v>
      </c>
      <c r="P43" s="52">
        <f t="shared" si="4"/>
        <v>13216</v>
      </c>
      <c r="Q43" s="52">
        <f t="shared" si="4"/>
        <v>30007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2026-01-12T07:21:17Z</dcterms:modified>
</cp:coreProperties>
</file>