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2"/>
  <c r="I48"/>
  <c r="J48"/>
  <c r="K48"/>
  <c r="L48"/>
  <c r="M48"/>
  <c r="N48"/>
  <c r="O48"/>
  <c r="P48"/>
  <c r="G48"/>
  <c r="H48" i="4"/>
  <c r="H48" i="3" s="1"/>
  <c r="I48" i="4"/>
  <c r="J48"/>
  <c r="K48"/>
  <c r="L48"/>
  <c r="M48"/>
  <c r="N48"/>
  <c r="O48"/>
  <c r="P48"/>
  <c r="G48"/>
  <c r="G21" i="3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6" i="2"/>
  <c r="G49"/>
  <c r="G50"/>
  <c r="H46"/>
  <c r="H49"/>
  <c r="H50"/>
  <c r="I46"/>
  <c r="I49"/>
  <c r="I50"/>
  <c r="J46"/>
  <c r="J49"/>
  <c r="J50"/>
  <c r="K46"/>
  <c r="K49"/>
  <c r="K50"/>
  <c r="L46"/>
  <c r="L49"/>
  <c r="L50"/>
  <c r="M46"/>
  <c r="M49"/>
  <c r="M50"/>
  <c r="N46"/>
  <c r="N49"/>
  <c r="N50"/>
  <c r="O46"/>
  <c r="O49"/>
  <c r="O50"/>
  <c r="P46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I50" i="3" s="1"/>
  <c r="J50" i="4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F33" i="3"/>
  <c r="F31"/>
  <c r="F22"/>
  <c r="F21"/>
  <c r="F32"/>
  <c r="I20"/>
  <c r="C20" i="6" l="1"/>
  <c r="O50" i="3"/>
  <c r="K50"/>
  <c r="F39"/>
  <c r="F37"/>
  <c r="F35"/>
  <c r="F29"/>
  <c r="F27"/>
  <c r="P48"/>
  <c r="N50"/>
  <c r="D40" i="4"/>
  <c r="D25"/>
  <c r="C42" i="7"/>
  <c r="C21"/>
  <c r="E37" i="3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C36" s="1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D30" i="3" l="1"/>
  <c r="F48"/>
  <c r="D49" i="4"/>
  <c r="D23" i="3"/>
  <c r="D48" i="2"/>
  <c r="D49"/>
  <c r="D45"/>
  <c r="F50" i="3"/>
  <c r="E48"/>
  <c r="D48" s="1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 l="1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<sst xmlns="http://schemas.openxmlformats.org/spreadsheetml/2006/main" count="561" uniqueCount="126">
  <si>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</si>
  <si>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</si>
  <si>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</si>
  <si>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</si>
  <si>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</si>
  <si>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</si>
  <si>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</si>
  <si>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</si>
  <si>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</si>
  <si>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</si>
  <si>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</si>
  <si>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</si>
  <si>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</si>
  <si>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</si>
  <si>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</si>
  <si>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</si>
  <si>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</si>
  <si>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</si>
  <si>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</si>
  <si>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</si>
  <si>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</si>
  <si>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</si>
  <si>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</si>
  <si>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</si>
  <si>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</si>
  <si>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</si>
  <si>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</si>
  <si>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</si>
  <si>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</si>
  <si>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</si>
  <si>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</si>
  <si>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</si>
  <si>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</si>
  <si>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</si>
  <si>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</si>
  <si>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</si>
  <si>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</si>
  <si>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</si>
  <si>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</si>
  <si>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</si>
  <si>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</si>
  <si>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</si>
  <si>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</si>
  <si>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</si>
  <si>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</si>
  <si>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</si>
  <si>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</si>
  <si>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</si>
  <si>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</si>
  <si>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</si>
  <si>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</si>
  <si>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</si>
  <si>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</si>
  <si>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</si>
  <si>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</si>
  <si>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</si>
  <si>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</si>
  <si>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</si>
  <si>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</si>
  <si>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</si>
  <si>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</si>
  <si>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</si>
  <si>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</si>
  <si>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</si>
  <si>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</si>
  <si>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</si>
  <si>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</si>
  <si>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</si>
  <si>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</si>
  <si>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</si>
  <si>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</si>
  <si>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</si>
  <si>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</si>
  <si>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</si>
  <si>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</si>
  <si>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</si>
  <si>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</si>
  <si>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</si>
  <si>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</si>
  <si>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</si>
  <si>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</si>
  <si>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</si>
  <si>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</si>
  <si>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</si>
  <si>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</si>
  <si>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</si>
  <si>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</si>
  <si>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</si>
  <si>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</si>
  <si>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</si>
  <si>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</si>
  <si>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</si>
  <si>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</si>
  <si>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</si>
  <si>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</si>
  <si>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</si>
  <si>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</si>
  <si>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</si>
  <si>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</si>
  <si>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</si>
  <si>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</si>
  <si>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</si>
  <si>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</si>
  <si>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</si>
  <si>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</si>
  <si>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</si>
  <si>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</si>
  <si>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</si>
  <si>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</si>
  <si>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</si>
  <si>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</si>
  <si>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</si>
  <si>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</si>
  <si>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</si>
  <si>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</si>
  <si>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</si>
  <si>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</si>
  <si>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</si>
  <si>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</si>
  <si>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</si>
  <si>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</si>
  <si>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</si>
  <si>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</si>
  <si>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</si>
  <si>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марта</t>
  </si>
  <si>
    <t>01 марта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</si>
</sst>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M32" sqref="M32:P3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712874</v>
      </c>
      <c r="E20" s="21">
        <f>G20+I20+K20+M20+O20</f>
        <v>327870</v>
      </c>
      <c r="F20" s="21">
        <f t="shared" ref="F20:F43" si="1">H20+J20+L20+N20+P20</f>
        <v>385004</v>
      </c>
      <c r="G20" s="21">
        <f t="shared" ref="G20:P20" si="2">SUM(G21:G43)</f>
        <v>3123</v>
      </c>
      <c r="H20" s="21">
        <f t="shared" si="2"/>
        <v>2918</v>
      </c>
      <c r="I20" s="21">
        <f t="shared" si="2"/>
        <v>15793</v>
      </c>
      <c r="J20" s="21">
        <f t="shared" si="2"/>
        <v>14978</v>
      </c>
      <c r="K20" s="21">
        <f t="shared" si="2"/>
        <v>57692</v>
      </c>
      <c r="L20" s="21">
        <f t="shared" si="2"/>
        <v>54413</v>
      </c>
      <c r="M20" s="21">
        <f t="shared" si="2"/>
        <v>220889</v>
      </c>
      <c r="N20" s="21">
        <f t="shared" si="2"/>
        <v>241114</v>
      </c>
      <c r="O20" s="21">
        <f t="shared" si="2"/>
        <v>30373</v>
      </c>
      <c r="P20" s="21">
        <f t="shared" si="2"/>
        <v>71581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1252</v>
      </c>
      <c r="E21" s="27">
        <f t="shared" ref="E21:E43" si="3">G21+I21+K21+M21+O21</f>
        <v>343</v>
      </c>
      <c r="F21" s="27">
        <f t="shared" si="1"/>
        <v>909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302</v>
      </c>
      <c r="N21" s="27">
        <f>'Прил.12 согаз'!N21+'Прил.12 альфа'!N21</f>
        <v>860</v>
      </c>
      <c r="O21" s="27">
        <f>'Прил.12 согаз'!O21+'Прил.12 альфа'!O21</f>
        <v>41</v>
      </c>
      <c r="P21" s="27">
        <f>'Прил.12 согаз'!P21+'Прил.12 альфа'!P21</f>
        <v>49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78432</v>
      </c>
      <c r="E22" s="27">
        <f t="shared" si="3"/>
        <v>36710</v>
      </c>
      <c r="F22" s="27">
        <f t="shared" si="1"/>
        <v>41722</v>
      </c>
      <c r="G22" s="27">
        <f>'Прил.12 согаз'!G22+'Прил.12 альфа'!G22</f>
        <v>318</v>
      </c>
      <c r="H22" s="27">
        <f>'Прил.12 согаз'!H22+'Прил.12 альфа'!H22</f>
        <v>290</v>
      </c>
      <c r="I22" s="27">
        <f>'Прил.12 согаз'!I22+'Прил.12 альфа'!I22</f>
        <v>1696</v>
      </c>
      <c r="J22" s="27">
        <f>'Прил.12 согаз'!J22+'Прил.12 альфа'!J22</f>
        <v>1576</v>
      </c>
      <c r="K22" s="27">
        <f>'Прил.12 согаз'!K22+'Прил.12 альфа'!K22</f>
        <v>6396</v>
      </c>
      <c r="L22" s="27">
        <f>'Прил.12 согаз'!L22+'Прил.12 альфа'!L22</f>
        <v>6036</v>
      </c>
      <c r="M22" s="27">
        <f>'Прил.12 согаз'!M22+'Прил.12 альфа'!M22</f>
        <v>24827</v>
      </c>
      <c r="N22" s="27">
        <f>'Прил.12 согаз'!N22+'Прил.12 альфа'!N22</f>
        <v>25191</v>
      </c>
      <c r="O22" s="27">
        <f>'Прил.12 согаз'!O22+'Прил.12 альфа'!O22</f>
        <v>3473</v>
      </c>
      <c r="P22" s="27">
        <f>'Прил.12 согаз'!P22+'Прил.12 альфа'!P22</f>
        <v>8629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42784</v>
      </c>
      <c r="E23" s="27">
        <f t="shared" si="3"/>
        <v>18941</v>
      </c>
      <c r="F23" s="27">
        <f t="shared" si="1"/>
        <v>23843</v>
      </c>
      <c r="G23" s="27">
        <f>'Прил.12 согаз'!G23+'Прил.12 альфа'!G23</f>
        <v>182</v>
      </c>
      <c r="H23" s="27">
        <f>'Прил.12 согаз'!H23+'Прил.12 альфа'!H23</f>
        <v>188</v>
      </c>
      <c r="I23" s="27">
        <f>'Прил.12 согаз'!I23+'Прил.12 альфа'!I23</f>
        <v>902</v>
      </c>
      <c r="J23" s="27">
        <f>'Прил.12 согаз'!J23+'Прил.12 альфа'!J23</f>
        <v>887</v>
      </c>
      <c r="K23" s="27">
        <f>'Прил.12 согаз'!K23+'Прил.12 альфа'!K23</f>
        <v>3741</v>
      </c>
      <c r="L23" s="27">
        <f>'Прил.12 согаз'!L23+'Прил.12 альфа'!L23</f>
        <v>3492</v>
      </c>
      <c r="M23" s="27">
        <f>'Прил.12 согаз'!M23+'Прил.12 альфа'!M23</f>
        <v>11778</v>
      </c>
      <c r="N23" s="27">
        <f>'Прил.12 согаз'!N23+'Прил.12 альфа'!N23</f>
        <v>13667</v>
      </c>
      <c r="O23" s="27">
        <f>'Прил.12 согаз'!O23+'Прил.12 альфа'!O23</f>
        <v>2338</v>
      </c>
      <c r="P23" s="27">
        <f>'Прил.12 согаз'!P23+'Прил.12 альфа'!P23</f>
        <v>5609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43016</v>
      </c>
      <c r="E24" s="27">
        <f t="shared" si="3"/>
        <v>20172</v>
      </c>
      <c r="F24" s="27">
        <f t="shared" si="1"/>
        <v>22844</v>
      </c>
      <c r="G24" s="27">
        <f>'Прил.12 согаз'!G24+'Прил.12 альфа'!G24</f>
        <v>199</v>
      </c>
      <c r="H24" s="27">
        <f>'Прил.12 согаз'!H24+'Прил.12 альфа'!H24</f>
        <v>153</v>
      </c>
      <c r="I24" s="27">
        <f>'Прил.12 согаз'!I24+'Прил.12 альфа'!I24</f>
        <v>919</v>
      </c>
      <c r="J24" s="27">
        <f>'Прил.12 согаз'!J24+'Прил.12 альфа'!J24</f>
        <v>878</v>
      </c>
      <c r="K24" s="27">
        <f>'Прил.12 согаз'!K24+'Прил.12 альфа'!K24</f>
        <v>3429</v>
      </c>
      <c r="L24" s="27">
        <f>'Прил.12 согаз'!L24+'Прил.12 альфа'!L24</f>
        <v>3298</v>
      </c>
      <c r="M24" s="27">
        <f>'Прил.12 согаз'!M24+'Прил.12 альфа'!M24</f>
        <v>13828</v>
      </c>
      <c r="N24" s="27">
        <f>'Прил.12 согаз'!N24+'Прил.12 альфа'!N24</f>
        <v>14337</v>
      </c>
      <c r="O24" s="27">
        <f>'Прил.12 согаз'!O24+'Прил.12 альфа'!O24</f>
        <v>1797</v>
      </c>
      <c r="P24" s="27">
        <f>'Прил.12 согаз'!P24+'Прил.12 альфа'!P24</f>
        <v>4178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9508</v>
      </c>
      <c r="E25" s="27">
        <f t="shared" si="3"/>
        <v>4509</v>
      </c>
      <c r="F25" s="27">
        <f t="shared" si="1"/>
        <v>4999</v>
      </c>
      <c r="G25" s="27">
        <f>'Прил.12 согаз'!G25+'Прил.12 альфа'!G25</f>
        <v>33</v>
      </c>
      <c r="H25" s="27">
        <f>'Прил.12 согаз'!H25+'Прил.12 альфа'!H25</f>
        <v>35</v>
      </c>
      <c r="I25" s="27">
        <f>'Прил.12 согаз'!I25+'Прил.12 альфа'!I25</f>
        <v>170</v>
      </c>
      <c r="J25" s="27">
        <f>'Прил.12 согаз'!J25+'Прил.12 альфа'!J25</f>
        <v>183</v>
      </c>
      <c r="K25" s="27">
        <f>'Прил.12 согаз'!K25+'Прил.12 альфа'!K25</f>
        <v>751</v>
      </c>
      <c r="L25" s="27">
        <f>'Прил.12 согаз'!L25+'Прил.12 альфа'!L25</f>
        <v>700</v>
      </c>
      <c r="M25" s="27">
        <f>'Прил.12 согаз'!M25+'Прил.12 альфа'!M25</f>
        <v>3068</v>
      </c>
      <c r="N25" s="27">
        <f>'Прил.12 согаз'!N25+'Прил.12 альфа'!N25</f>
        <v>2927</v>
      </c>
      <c r="O25" s="27">
        <f>'Прил.12 согаз'!O25+'Прил.12 альфа'!O25</f>
        <v>487</v>
      </c>
      <c r="P25" s="27">
        <f>'Прил.12 согаз'!P25+'Прил.12 альфа'!P25</f>
        <v>1154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61831</v>
      </c>
      <c r="E26" s="27">
        <f t="shared" si="3"/>
        <v>28471</v>
      </c>
      <c r="F26" s="27">
        <f t="shared" si="1"/>
        <v>33360</v>
      </c>
      <c r="G26" s="27">
        <f>'Прил.12 согаз'!G26+'Прил.12 альфа'!G26</f>
        <v>235</v>
      </c>
      <c r="H26" s="27">
        <f>'Прил.12 согаз'!H26+'Прил.12 альфа'!H26</f>
        <v>218</v>
      </c>
      <c r="I26" s="27">
        <f>'Прил.12 согаз'!I26+'Прил.12 альфа'!I26</f>
        <v>1277</v>
      </c>
      <c r="J26" s="27">
        <f>'Прил.12 согаз'!J26+'Прил.12 альфа'!J26</f>
        <v>1121</v>
      </c>
      <c r="K26" s="27">
        <f>'Прил.12 согаз'!K26+'Прил.12 альфа'!K26</f>
        <v>4876</v>
      </c>
      <c r="L26" s="27">
        <f>'Прил.12 согаз'!L26+'Прил.12 альфа'!L26</f>
        <v>4555</v>
      </c>
      <c r="M26" s="27">
        <f>'Прил.12 согаз'!M26+'Прил.12 альфа'!M26</f>
        <v>19224</v>
      </c>
      <c r="N26" s="27">
        <f>'Прил.12 согаз'!N26+'Прил.12 альфа'!N26</f>
        <v>20414</v>
      </c>
      <c r="O26" s="27">
        <f>'Прил.12 согаз'!O26+'Прил.12 альфа'!O26</f>
        <v>2859</v>
      </c>
      <c r="P26" s="27">
        <f>'Прил.12 согаз'!P26+'Прил.12 альфа'!P26</f>
        <v>7052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26241</v>
      </c>
      <c r="E27" s="27">
        <f t="shared" si="3"/>
        <v>11850</v>
      </c>
      <c r="F27" s="27">
        <f t="shared" si="1"/>
        <v>14391</v>
      </c>
      <c r="G27" s="27">
        <f>'Прил.12 согаз'!G27+'Прил.12 альфа'!G27</f>
        <v>118</v>
      </c>
      <c r="H27" s="27">
        <f>'Прил.12 согаз'!H27+'Прил.12 альфа'!H27</f>
        <v>107</v>
      </c>
      <c r="I27" s="27">
        <f>'Прил.12 согаз'!I27+'Прил.12 альфа'!I27</f>
        <v>574</v>
      </c>
      <c r="J27" s="27">
        <f>'Прил.12 согаз'!J27+'Прил.12 альфа'!J27</f>
        <v>515</v>
      </c>
      <c r="K27" s="27">
        <f>'Прил.12 согаз'!K27+'Прил.12 альфа'!K27</f>
        <v>2243</v>
      </c>
      <c r="L27" s="27">
        <f>'Прил.12 согаз'!L27+'Прил.12 альфа'!L27</f>
        <v>2157</v>
      </c>
      <c r="M27" s="27">
        <f>'Прил.12 согаз'!M27+'Прил.12 альфа'!M27</f>
        <v>7872</v>
      </c>
      <c r="N27" s="27">
        <f>'Прил.12 согаз'!N27+'Прил.12 альфа'!N27</f>
        <v>8981</v>
      </c>
      <c r="O27" s="27">
        <f>'Прил.12 согаз'!O27+'Прил.12 альфа'!O27</f>
        <v>1043</v>
      </c>
      <c r="P27" s="27">
        <f>'Прил.12 согаз'!P27+'Прил.12 альфа'!P27</f>
        <v>2631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30991</v>
      </c>
      <c r="E28" s="27">
        <f t="shared" si="3"/>
        <v>14193</v>
      </c>
      <c r="F28" s="27">
        <f t="shared" si="1"/>
        <v>16798</v>
      </c>
      <c r="G28" s="27">
        <f>'Прил.12 согаз'!G28+'Прил.12 альфа'!G28</f>
        <v>179</v>
      </c>
      <c r="H28" s="27">
        <f>'Прил.12 согаз'!H28+'Прил.12 альфа'!H28</f>
        <v>155</v>
      </c>
      <c r="I28" s="27">
        <f>'Прил.12 согаз'!I28+'Прил.12 альфа'!I28</f>
        <v>864</v>
      </c>
      <c r="J28" s="27">
        <f>'Прил.12 согаз'!J28+'Прил.12 альфа'!J28</f>
        <v>861</v>
      </c>
      <c r="K28" s="27">
        <f>'Прил.12 согаз'!K28+'Прил.12 альфа'!K28</f>
        <v>2835</v>
      </c>
      <c r="L28" s="27">
        <f>'Прил.12 согаз'!L28+'Прил.12 альфа'!L28</f>
        <v>2715</v>
      </c>
      <c r="M28" s="27">
        <f>'Прил.12 согаз'!M28+'Прил.12 альфа'!M28</f>
        <v>9432</v>
      </c>
      <c r="N28" s="27">
        <f>'Прил.12 согаз'!N28+'Прил.12 альфа'!N28</f>
        <v>10645</v>
      </c>
      <c r="O28" s="27">
        <f>'Прил.12 согаз'!O28+'Прил.12 альфа'!O28</f>
        <v>883</v>
      </c>
      <c r="P28" s="27">
        <f>'Прил.12 согаз'!P28+'Прил.12 альфа'!P28</f>
        <v>2422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46853</v>
      </c>
      <c r="E29" s="27">
        <f t="shared" si="3"/>
        <v>20141</v>
      </c>
      <c r="F29" s="27">
        <f t="shared" si="1"/>
        <v>26712</v>
      </c>
      <c r="G29" s="27">
        <f>'Прил.12 согаз'!G29+'Прил.12 альфа'!G29</f>
        <v>300</v>
      </c>
      <c r="H29" s="27">
        <f>'Прил.12 согаз'!H29+'Прил.12 альфа'!H29</f>
        <v>334</v>
      </c>
      <c r="I29" s="27">
        <f>'Прил.12 согаз'!I29+'Прил.12 альфа'!I29</f>
        <v>1430</v>
      </c>
      <c r="J29" s="27">
        <f>'Прил.12 согаз'!J29+'Прил.12 альфа'!J29</f>
        <v>1437</v>
      </c>
      <c r="K29" s="27">
        <f>'Прил.12 согаз'!K29+'Прил.12 альфа'!K29</f>
        <v>4805</v>
      </c>
      <c r="L29" s="27">
        <f>'Прил.12 согаз'!L29+'Прил.12 альфа'!L29</f>
        <v>4738</v>
      </c>
      <c r="M29" s="27">
        <f>'Прил.12 согаз'!M29+'Прил.12 альфа'!M29</f>
        <v>12295</v>
      </c>
      <c r="N29" s="27">
        <f>'Прил.12 согаз'!N29+'Прил.12 альфа'!N29</f>
        <v>17345</v>
      </c>
      <c r="O29" s="27">
        <f>'Прил.12 согаз'!O29+'Прил.12 альфа'!O29</f>
        <v>1311</v>
      </c>
      <c r="P29" s="27">
        <f>'Прил.12 согаз'!P29+'Прил.12 альфа'!P29</f>
        <v>2858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116861</v>
      </c>
      <c r="E30" s="27">
        <f t="shared" si="3"/>
        <v>51868</v>
      </c>
      <c r="F30" s="27">
        <f t="shared" si="1"/>
        <v>64993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45391</v>
      </c>
      <c r="N30" s="27">
        <f>'Прил.12 согаз'!N30+'Прил.12 альфа'!N30</f>
        <v>49668</v>
      </c>
      <c r="O30" s="27">
        <f>'Прил.12 согаз'!O30+'Прил.12 альфа'!O30</f>
        <v>6477</v>
      </c>
      <c r="P30" s="27">
        <f>'Прил.12 согаз'!P30+'Прил.12 альфа'!P30</f>
        <v>15325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92392</v>
      </c>
      <c r="E31" s="27">
        <f t="shared" si="3"/>
        <v>40439</v>
      </c>
      <c r="F31" s="27">
        <f t="shared" si="1"/>
        <v>51953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35245</v>
      </c>
      <c r="N31" s="27">
        <f>'Прил.12 согаз'!N31+'Прил.12 альфа'!N31</f>
        <v>38682</v>
      </c>
      <c r="O31" s="27">
        <f>'Прил.12 согаз'!O31+'Прил.12 альфа'!O31</f>
        <v>5194</v>
      </c>
      <c r="P31" s="27">
        <f>'Прил.12 согаз'!P31+'Прил.12 альфа'!P31</f>
        <v>13271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23645</v>
      </c>
      <c r="E32" s="27">
        <f t="shared" si="3"/>
        <v>12140</v>
      </c>
      <c r="F32" s="27">
        <f t="shared" si="1"/>
        <v>11505</v>
      </c>
      <c r="G32" s="27">
        <f>'Прил.12 согаз'!G32+'Прил.12 альфа'!G32</f>
        <v>524</v>
      </c>
      <c r="H32" s="27">
        <f>'Прил.12 согаз'!H32+'Прил.12 альфа'!H32</f>
        <v>470</v>
      </c>
      <c r="I32" s="27">
        <f>'Прил.12 согаз'!I32+'Прил.12 альфа'!I32</f>
        <v>2624</v>
      </c>
      <c r="J32" s="27">
        <f>'Прил.12 согаз'!J32+'Прил.12 альфа'!J32</f>
        <v>2459</v>
      </c>
      <c r="K32" s="27">
        <f>'Прил.12 согаз'!K32+'Прил.12 альфа'!K32</f>
        <v>8992</v>
      </c>
      <c r="L32" s="27">
        <f>'Прил.12 согаз'!L32+'Прил.12 альфа'!L32</f>
        <v>8576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17096</v>
      </c>
      <c r="E33" s="27">
        <f t="shared" si="3"/>
        <v>8888</v>
      </c>
      <c r="F33" s="27">
        <f t="shared" si="1"/>
        <v>8208</v>
      </c>
      <c r="G33" s="27">
        <f>'Прил.12 согаз'!G33+'Прил.12 альфа'!G33</f>
        <v>326</v>
      </c>
      <c r="H33" s="27">
        <f>'Прил.12 согаз'!H33+'Прил.12 альфа'!H33</f>
        <v>339</v>
      </c>
      <c r="I33" s="27">
        <f>'Прил.12 согаз'!I33+'Прил.12 альфа'!I33</f>
        <v>1726</v>
      </c>
      <c r="J33" s="27">
        <f>'Прил.12 согаз'!J33+'Прил.12 альфа'!J33</f>
        <v>1709</v>
      </c>
      <c r="K33" s="27">
        <f>'Прил.12 согаз'!K33+'Прил.12 альфа'!K33</f>
        <v>6836</v>
      </c>
      <c r="L33" s="27">
        <f>'Прил.12 согаз'!L33+'Прил.12 альфа'!L33</f>
        <v>6160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16218</v>
      </c>
      <c r="E34" s="27">
        <f t="shared" si="3"/>
        <v>8395</v>
      </c>
      <c r="F34" s="27">
        <f t="shared" si="1"/>
        <v>7823</v>
      </c>
      <c r="G34" s="27">
        <f>'Прил.12 согаз'!G34+'Прил.12 альфа'!G34</f>
        <v>367</v>
      </c>
      <c r="H34" s="27">
        <f>'Прил.12 согаз'!H34+'Прил.12 альфа'!H34</f>
        <v>329</v>
      </c>
      <c r="I34" s="27">
        <f>'Прил.12 согаз'!I34+'Прил.12 альфа'!I34</f>
        <v>1708</v>
      </c>
      <c r="J34" s="27">
        <f>'Прил.12 согаз'!J34+'Прил.12 альфа'!J34</f>
        <v>1659</v>
      </c>
      <c r="K34" s="27">
        <f>'Прил.12 согаз'!K34+'Прил.12 альфа'!K34</f>
        <v>6320</v>
      </c>
      <c r="L34" s="27">
        <f>'Прил.12 согаз'!L34+'Прил.12 альфа'!L34</f>
        <v>5835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11448</v>
      </c>
      <c r="E35" s="27">
        <f t="shared" si="3"/>
        <v>5551</v>
      </c>
      <c r="F35" s="27">
        <f t="shared" si="1"/>
        <v>5897</v>
      </c>
      <c r="G35" s="27">
        <f>'Прил.12 согаз'!G35+'Прил.12 альфа'!G35</f>
        <v>9</v>
      </c>
      <c r="H35" s="27">
        <f>'Прил.12 согаз'!H35+'Прил.12 альфа'!H35</f>
        <v>7</v>
      </c>
      <c r="I35" s="27">
        <f>'Прил.12 согаз'!I35+'Прил.12 альфа'!I35</f>
        <v>39</v>
      </c>
      <c r="J35" s="27">
        <f>'Прил.12 согаз'!J35+'Прил.12 альфа'!J35</f>
        <v>31</v>
      </c>
      <c r="K35" s="27">
        <f>'Прил.12 согаз'!K35+'Прил.12 альфа'!K35</f>
        <v>109</v>
      </c>
      <c r="L35" s="27">
        <f>'Прил.12 согаз'!L35+'Прил.12 альфа'!L35</f>
        <v>106</v>
      </c>
      <c r="M35" s="27">
        <f>'Прил.12 согаз'!M35+'Прил.12 альфа'!M35</f>
        <v>4469</v>
      </c>
      <c r="N35" s="27">
        <f>'Прил.12 согаз'!N35+'Прил.12 альфа'!N35</f>
        <v>4624</v>
      </c>
      <c r="O35" s="27">
        <f>'Прил.12 согаз'!O35+'Прил.12 альфа'!O35</f>
        <v>925</v>
      </c>
      <c r="P35" s="27">
        <f>'Прил.12 согаз'!P35+'Прил.12 альфа'!P35</f>
        <v>1129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16809</v>
      </c>
      <c r="E36" s="27">
        <f t="shared" si="3"/>
        <v>7934</v>
      </c>
      <c r="F36" s="27">
        <f t="shared" si="1"/>
        <v>8875</v>
      </c>
      <c r="G36" s="27">
        <f>'Прил.12 согаз'!G36+'Прил.12 альфа'!G36</f>
        <v>71</v>
      </c>
      <c r="H36" s="27">
        <f>'Прил.12 согаз'!H36+'Прил.12 альфа'!H36</f>
        <v>46</v>
      </c>
      <c r="I36" s="27">
        <f>'Прил.12 согаз'!I36+'Прил.12 альфа'!I36</f>
        <v>348</v>
      </c>
      <c r="J36" s="27">
        <f>'Прил.12 согаз'!J36+'Прил.12 альфа'!J36</f>
        <v>305</v>
      </c>
      <c r="K36" s="27">
        <f>'Прил.12 согаз'!K36+'Прил.12 альфа'!K36</f>
        <v>1389</v>
      </c>
      <c r="L36" s="27">
        <f>'Прил.12 согаз'!L36+'Прил.12 альфа'!L36</f>
        <v>1277</v>
      </c>
      <c r="M36" s="27">
        <f>'Прил.12 согаз'!M36+'Прил.12 альфа'!M36</f>
        <v>5326</v>
      </c>
      <c r="N36" s="27">
        <f>'Прил.12 согаз'!N36+'Прил.12 альфа'!N36</f>
        <v>5472</v>
      </c>
      <c r="O36" s="27">
        <f>'Прил.12 согаз'!O36+'Прил.12 альфа'!O36</f>
        <v>800</v>
      </c>
      <c r="P36" s="27">
        <f>'Прил.12 согаз'!P36+'Прил.12 альфа'!P36</f>
        <v>1775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42073</v>
      </c>
      <c r="E37" s="27">
        <f t="shared" si="3"/>
        <v>18736</v>
      </c>
      <c r="F37" s="27">
        <f t="shared" si="1"/>
        <v>23337</v>
      </c>
      <c r="G37" s="27">
        <f>'Прил.12 согаз'!G37+'Прил.12 альфа'!G37</f>
        <v>244</v>
      </c>
      <c r="H37" s="27">
        <f>'Прил.12 согаз'!H37+'Прил.12 альфа'!H37</f>
        <v>239</v>
      </c>
      <c r="I37" s="27">
        <f>'Прил.12 согаз'!I37+'Прил.12 альфа'!I37</f>
        <v>1417</v>
      </c>
      <c r="J37" s="27">
        <f>'Прил.12 согаз'!J37+'Прил.12 альфа'!J37</f>
        <v>1255</v>
      </c>
      <c r="K37" s="27">
        <f>'Прил.12 согаз'!K37+'Прил.12 альфа'!K37</f>
        <v>4701</v>
      </c>
      <c r="L37" s="27">
        <f>'Прил.12 согаз'!L37+'Прил.12 альфа'!L37</f>
        <v>4513</v>
      </c>
      <c r="M37" s="27">
        <f>'Прил.12 согаз'!M37+'Прил.12 альфа'!M37</f>
        <v>11482</v>
      </c>
      <c r="N37" s="27">
        <f>'Прил.12 согаз'!N37+'Прил.12 альфа'!N37</f>
        <v>15474</v>
      </c>
      <c r="O37" s="27">
        <f>'Прил.12 согаз'!O37+'Прил.12 альфа'!O37</f>
        <v>892</v>
      </c>
      <c r="P37" s="27">
        <f>'Прил.12 согаз'!P37+'Прил.12 альфа'!P37</f>
        <v>1856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6115</v>
      </c>
      <c r="E38" s="27">
        <f t="shared" si="3"/>
        <v>2282</v>
      </c>
      <c r="F38" s="27">
        <f t="shared" si="1"/>
        <v>3833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1845</v>
      </c>
      <c r="N38" s="27">
        <f>'Прил.12 согаз'!N38+'Прил.12 альфа'!N38</f>
        <v>2788</v>
      </c>
      <c r="O38" s="27">
        <f>'Прил.12 согаз'!O38+'Прил.12 альфа'!O38</f>
        <v>437</v>
      </c>
      <c r="P38" s="27">
        <f>'Прил.12 согаз'!P38+'Прил.12 альфа'!P38</f>
        <v>1045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3674</v>
      </c>
      <c r="E39" s="27">
        <f t="shared" si="3"/>
        <v>2071</v>
      </c>
      <c r="F39" s="27">
        <f t="shared" si="1"/>
        <v>1603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1804</v>
      </c>
      <c r="N39" s="27">
        <f>'Прил.12 согаз'!N39+'Прил.12 альфа'!N39</f>
        <v>1394</v>
      </c>
      <c r="O39" s="27">
        <f>'Прил.12 согаз'!O39+'Прил.12 альфа'!O39</f>
        <v>267</v>
      </c>
      <c r="P39" s="27">
        <f>'Прил.12 согаз'!P39+'Прил.12 альфа'!P39</f>
        <v>209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5690</v>
      </c>
      <c r="E40" s="27">
        <f t="shared" si="3"/>
        <v>2651</v>
      </c>
      <c r="F40" s="27">
        <f t="shared" si="1"/>
        <v>3039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2358</v>
      </c>
      <c r="N40" s="27">
        <f>'Прил.12 согаз'!N40+'Прил.12 альфа'!N40</f>
        <v>2194</v>
      </c>
      <c r="O40" s="27">
        <f>'Прил.12 согаз'!O40+'Прил.12 альфа'!O40</f>
        <v>293</v>
      </c>
      <c r="P40" s="27">
        <f>'Прил.12 согаз'!P40+'Прил.12 альфа'!P40</f>
        <v>845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6035</v>
      </c>
      <c r="E41" s="27">
        <f t="shared" si="3"/>
        <v>3467</v>
      </c>
      <c r="F41" s="27">
        <f t="shared" si="1"/>
        <v>2568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3094</v>
      </c>
      <c r="N41" s="27">
        <f>'Прил.12 согаз'!N41+'Прил.12 альфа'!N41</f>
        <v>2003</v>
      </c>
      <c r="O41" s="27">
        <f>'Прил.12 согаз'!O41+'Прил.12 альфа'!O41</f>
        <v>373</v>
      </c>
      <c r="P41" s="27">
        <f>'Прил.12 согаз'!P41+'Прил.12 альфа'!P41</f>
        <v>565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6480</v>
      </c>
      <c r="E42" s="27">
        <f t="shared" si="3"/>
        <v>2919</v>
      </c>
      <c r="F42" s="27">
        <f t="shared" si="1"/>
        <v>3561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2531</v>
      </c>
      <c r="N42" s="27">
        <f>'Прил.12 согаз'!N42+'Прил.12 альфа'!N42</f>
        <v>2712</v>
      </c>
      <c r="O42" s="27">
        <f>'Прил.12 согаз'!O42+'Прил.12 альфа'!O42</f>
        <v>388</v>
      </c>
      <c r="P42" s="27">
        <f>'Прил.12 согаз'!P42+'Прил.12 альфа'!P42</f>
        <v>849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7430</v>
      </c>
      <c r="E43" s="27">
        <f t="shared" si="3"/>
        <v>5199</v>
      </c>
      <c r="F43" s="27">
        <f t="shared" si="1"/>
        <v>2231</v>
      </c>
      <c r="G43" s="27">
        <f>'Прил.12 согаз'!G43+'Прил.12 альфа'!G43</f>
        <v>18</v>
      </c>
      <c r="H43" s="27">
        <f>'Прил.12 согаз'!H43+'Прил.12 альфа'!H43</f>
        <v>8</v>
      </c>
      <c r="I43" s="27">
        <f>'Прил.12 согаз'!I43+'Прил.12 альфа'!I43</f>
        <v>99</v>
      </c>
      <c r="J43" s="27">
        <f>'Прил.12 согаз'!J43+'Прил.12 альфа'!J43</f>
        <v>102</v>
      </c>
      <c r="K43" s="27">
        <f>'Прил.12 согаз'!K43+'Прил.12 альфа'!K43</f>
        <v>269</v>
      </c>
      <c r="L43" s="27">
        <f>'Прил.12 согаз'!L43+'Прил.12 альфа'!L43</f>
        <v>255</v>
      </c>
      <c r="M43" s="27">
        <f>'Прил.12 согаз'!M43+'Прил.12 альфа'!M43</f>
        <v>4718</v>
      </c>
      <c r="N43" s="27">
        <f>'Прил.12 согаз'!N43+'Прил.12 альфа'!N43</f>
        <v>1736</v>
      </c>
      <c r="O43" s="27">
        <f>'Прил.12 согаз'!O43+'Прил.12 альфа'!O43</f>
        <v>95</v>
      </c>
      <c r="P43" s="27">
        <f>'Прил.12 согаз'!P43+'Прил.12 альфа'!P43</f>
        <v>130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712874</v>
      </c>
      <c r="E44" s="21">
        <f t="shared" ref="E44:E51" si="5">G44+I44+K44+M44+O44</f>
        <v>327870</v>
      </c>
      <c r="F44" s="21">
        <f t="shared" ref="F44:F51" si="6">H44+J44+L44+N44+P44</f>
        <v>385004</v>
      </c>
      <c r="G44" s="21">
        <f>SUM(G45:G51)</f>
        <v>3123</v>
      </c>
      <c r="H44" s="21">
        <f t="shared" ref="H44:P44" si="7">SUM(H45:H51)</f>
        <v>2918</v>
      </c>
      <c r="I44" s="21">
        <f t="shared" si="7"/>
        <v>15793</v>
      </c>
      <c r="J44" s="21">
        <f t="shared" si="7"/>
        <v>14978</v>
      </c>
      <c r="K44" s="21">
        <f t="shared" si="7"/>
        <v>57692</v>
      </c>
      <c r="L44" s="21">
        <f t="shared" si="7"/>
        <v>54413</v>
      </c>
      <c r="M44" s="21">
        <f t="shared" si="7"/>
        <v>220889</v>
      </c>
      <c r="N44" s="21">
        <f t="shared" si="7"/>
        <v>241114</v>
      </c>
      <c r="O44" s="21">
        <f t="shared" si="7"/>
        <v>30373</v>
      </c>
      <c r="P44" s="21">
        <f t="shared" si="7"/>
        <v>71581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50394</v>
      </c>
      <c r="E46" s="27">
        <f t="shared" si="5"/>
        <v>23215</v>
      </c>
      <c r="F46" s="27">
        <f t="shared" si="6"/>
        <v>27179</v>
      </c>
      <c r="G46" s="26">
        <f>'Прил.12 согаз'!G46+'Прил.12 альфа'!G46</f>
        <v>182</v>
      </c>
      <c r="H46" s="26">
        <f>'Прил.12 согаз'!H46+'Прил.12 альфа'!H46</f>
        <v>191</v>
      </c>
      <c r="I46" s="26">
        <f>'Прил.12 согаз'!I46+'Прил.12 альфа'!I46</f>
        <v>927</v>
      </c>
      <c r="J46" s="26">
        <f>'Прил.12 согаз'!J46+'Прил.12 альфа'!J46</f>
        <v>911</v>
      </c>
      <c r="K46" s="26">
        <f>'Прил.12 согаз'!K46+'Прил.12 альфа'!K46</f>
        <v>3847</v>
      </c>
      <c r="L46" s="26">
        <f>'Прил.12 согаз'!L46+'Прил.12 альфа'!L46</f>
        <v>3619</v>
      </c>
      <c r="M46" s="26">
        <f>'Прил.12 согаз'!M46+'Прил.12 альфа'!M46</f>
        <v>15528</v>
      </c>
      <c r="N46" s="26">
        <f>'Прил.12 согаз'!N46+'Прил.12 альфа'!N46</f>
        <v>16247</v>
      </c>
      <c r="O46" s="26">
        <f>'Прил.12 согаз'!O46+'Прил.12 альфа'!O46</f>
        <v>2731</v>
      </c>
      <c r="P46" s="26">
        <f>'Прил.12 согаз'!P46+'Прил.12 альфа'!P46</f>
        <v>6211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601731</v>
      </c>
      <c r="E48" s="59">
        <f t="shared" si="5"/>
        <v>277182</v>
      </c>
      <c r="F48" s="59">
        <f t="shared" si="6"/>
        <v>324549</v>
      </c>
      <c r="G48" s="58">
        <f>'Прил.12 согаз'!G48+'Прил.12 альфа'!G48</f>
        <v>2624</v>
      </c>
      <c r="H48" s="58">
        <f>'Прил.12 согаз'!H48+'Прил.12 альфа'!H48</f>
        <v>2442</v>
      </c>
      <c r="I48" s="58">
        <f>'Прил.12 согаз'!I48+'Прил.12 альфа'!I48</f>
        <v>13019</v>
      </c>
      <c r="J48" s="58">
        <f>'Прил.12 согаз'!J48+'Прил.12 альфа'!J48</f>
        <v>12453</v>
      </c>
      <c r="K48" s="58">
        <f>'Прил.12 согаз'!K48+'Прил.12 альфа'!K48</f>
        <v>47547</v>
      </c>
      <c r="L48" s="58">
        <f>'Прил.12 согаз'!L48+'Прил.12 альфа'!L48</f>
        <v>44771</v>
      </c>
      <c r="M48" s="58">
        <f>'Прил.12 согаз'!M48+'Прил.12 альфа'!M48</f>
        <v>188056</v>
      </c>
      <c r="N48" s="58">
        <f>'Прил.12 согаз'!N48+'Прил.12 альфа'!N48</f>
        <v>203175</v>
      </c>
      <c r="O48" s="58">
        <f>'Прил.12 согаз'!O48+'Прил.12 альфа'!O48</f>
        <v>25936</v>
      </c>
      <c r="P48" s="58">
        <f>'Прил.12 согаз'!P48+'Прил.12 альфа'!P48</f>
        <v>61708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16742</v>
      </c>
      <c r="E49" s="27">
        <f t="shared" si="5"/>
        <v>7873</v>
      </c>
      <c r="F49" s="27">
        <f t="shared" si="6"/>
        <v>8869</v>
      </c>
      <c r="G49" s="26">
        <f>'Прил.12 согаз'!G49+'Прил.12 альфа'!G49</f>
        <v>70</v>
      </c>
      <c r="H49" s="26">
        <f>'Прил.12 согаз'!H49+'Прил.12 альфа'!H49</f>
        <v>46</v>
      </c>
      <c r="I49" s="26">
        <f>'Прил.12 согаз'!I49+'Прил.12 альфа'!I49</f>
        <v>351</v>
      </c>
      <c r="J49" s="26">
        <f>'Прил.12 согаз'!J49+'Прил.12 альфа'!J49</f>
        <v>307</v>
      </c>
      <c r="K49" s="26">
        <f>'Прил.12 согаз'!K49+'Прил.12 альфа'!K49</f>
        <v>1398</v>
      </c>
      <c r="L49" s="26">
        <f>'Прил.12 согаз'!L49+'Прил.12 альфа'!L49</f>
        <v>1300</v>
      </c>
      <c r="M49" s="26">
        <f>'Прил.12 согаз'!M49+'Прил.12 альфа'!M49</f>
        <v>5259</v>
      </c>
      <c r="N49" s="26">
        <f>'Прил.12 согаз'!N49+'Прил.12 альфа'!N49</f>
        <v>5451</v>
      </c>
      <c r="O49" s="26">
        <f>'Прил.12 согаз'!O49+'Прил.12 альфа'!O49</f>
        <v>795</v>
      </c>
      <c r="P49" s="26">
        <f>'Прил.12 согаз'!P49+'Прил.12 альфа'!P49</f>
        <v>1765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44007</v>
      </c>
      <c r="E50" s="27">
        <f t="shared" si="5"/>
        <v>19600</v>
      </c>
      <c r="F50" s="27">
        <f t="shared" si="6"/>
        <v>24407</v>
      </c>
      <c r="G50" s="26">
        <f>'Прил.12 согаз'!G50+'Прил.12 альфа'!G50</f>
        <v>247</v>
      </c>
      <c r="H50" s="26">
        <f>'Прил.12 согаз'!H50+'Прил.12 альфа'!H50</f>
        <v>239</v>
      </c>
      <c r="I50" s="26">
        <f>'Прил.12 согаз'!I50+'Прил.12 альфа'!I50</f>
        <v>1496</v>
      </c>
      <c r="J50" s="26">
        <f>'Прил.12 согаз'!J50+'Прил.12 альфа'!J50</f>
        <v>1307</v>
      </c>
      <c r="K50" s="26">
        <f>'Прил.12 согаз'!K50+'Прил.12 альфа'!K50</f>
        <v>4900</v>
      </c>
      <c r="L50" s="26">
        <f>'Прил.12 согаз'!L50+'Прил.12 альфа'!L50</f>
        <v>4723</v>
      </c>
      <c r="M50" s="26">
        <f>'Прил.12 согаз'!M50+'Прил.12 альфа'!M50</f>
        <v>12046</v>
      </c>
      <c r="N50" s="26">
        <f>'Прил.12 согаз'!N50+'Прил.12 альфа'!N50</f>
        <v>16241</v>
      </c>
      <c r="O50" s="26">
        <f>'Прил.12 согаз'!O50+'Прил.12 альфа'!O50</f>
        <v>911</v>
      </c>
      <c r="P50" s="26">
        <f>'Прил.12 согаз'!P50+'Прил.12 альфа'!P50</f>
        <v>1897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435881</v>
      </c>
      <c r="E20" s="21">
        <f t="shared" ref="E20:E43" si="1">G20+I20+K20+M20+O20</f>
        <v>201201</v>
      </c>
      <c r="F20" s="21">
        <f t="shared" ref="F20:F43" si="2">H20+J20+L20+N20+P20</f>
        <v>234680</v>
      </c>
      <c r="G20" s="21">
        <f t="shared" ref="G20:P20" si="3">SUM(G21:G43)</f>
        <v>1995</v>
      </c>
      <c r="H20" s="21">
        <f t="shared" si="3"/>
        <v>1853</v>
      </c>
      <c r="I20" s="21">
        <f t="shared" si="3"/>
        <v>9889</v>
      </c>
      <c r="J20" s="21">
        <f t="shared" si="3"/>
        <v>9519</v>
      </c>
      <c r="K20" s="21">
        <f t="shared" si="3"/>
        <v>34222</v>
      </c>
      <c r="L20" s="21">
        <f t="shared" si="3"/>
        <v>32226</v>
      </c>
      <c r="M20" s="21">
        <f t="shared" si="3"/>
        <v>136318</v>
      </c>
      <c r="N20" s="21">
        <f t="shared" si="3"/>
        <v>148192</v>
      </c>
      <c r="O20" s="21">
        <f t="shared" si="3"/>
        <v>18777</v>
      </c>
      <c r="P20" s="21">
        <f t="shared" si="3"/>
        <v>42890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909</v>
      </c>
      <c r="E21" s="27">
        <f>G21+I21+K21+M21+O21</f>
        <v>264</v>
      </c>
      <c r="F21" s="27">
        <f t="shared" si="2"/>
        <v>645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233</v>
      </c>
      <c r="N21" s="27">
        <v>613</v>
      </c>
      <c r="O21" s="27">
        <v>31</v>
      </c>
      <c r="P21" s="27">
        <v>32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44069</v>
      </c>
      <c r="E22" s="27">
        <f t="shared" si="1"/>
        <v>21449</v>
      </c>
      <c r="F22" s="27">
        <f t="shared" si="2"/>
        <v>22620</v>
      </c>
      <c r="G22" s="27">
        <v>246</v>
      </c>
      <c r="H22" s="27">
        <v>211</v>
      </c>
      <c r="I22" s="27">
        <v>1049</v>
      </c>
      <c r="J22" s="27">
        <v>965</v>
      </c>
      <c r="K22" s="27">
        <v>3271</v>
      </c>
      <c r="L22" s="27">
        <v>3154</v>
      </c>
      <c r="M22" s="27">
        <v>15125</v>
      </c>
      <c r="N22" s="27">
        <v>14601</v>
      </c>
      <c r="O22" s="27">
        <v>1758</v>
      </c>
      <c r="P22" s="27">
        <v>3689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2177</v>
      </c>
      <c r="E23" s="27">
        <f t="shared" si="1"/>
        <v>1101</v>
      </c>
      <c r="F23" s="27">
        <f t="shared" si="2"/>
        <v>1076</v>
      </c>
      <c r="G23" s="27">
        <v>2</v>
      </c>
      <c r="H23" s="27">
        <v>1</v>
      </c>
      <c r="I23" s="27">
        <v>15</v>
      </c>
      <c r="J23" s="27">
        <v>5</v>
      </c>
      <c r="K23" s="27">
        <v>108</v>
      </c>
      <c r="L23" s="27">
        <v>110</v>
      </c>
      <c r="M23" s="27">
        <v>863</v>
      </c>
      <c r="N23" s="27">
        <v>789</v>
      </c>
      <c r="O23" s="27">
        <v>113</v>
      </c>
      <c r="P23" s="27">
        <v>171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36473</v>
      </c>
      <c r="E24" s="27">
        <f t="shared" si="1"/>
        <v>17012</v>
      </c>
      <c r="F24" s="27">
        <f t="shared" si="2"/>
        <v>19461</v>
      </c>
      <c r="G24" s="27">
        <v>165</v>
      </c>
      <c r="H24" s="27">
        <v>128</v>
      </c>
      <c r="I24" s="27">
        <v>734</v>
      </c>
      <c r="J24" s="27">
        <v>707</v>
      </c>
      <c r="K24" s="27">
        <v>2785</v>
      </c>
      <c r="L24" s="27">
        <v>2700</v>
      </c>
      <c r="M24" s="27">
        <v>11648</v>
      </c>
      <c r="N24" s="27">
        <v>12012</v>
      </c>
      <c r="O24" s="27">
        <v>1680</v>
      </c>
      <c r="P24" s="27">
        <v>3914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778</v>
      </c>
      <c r="E25" s="27">
        <f t="shared" si="1"/>
        <v>463</v>
      </c>
      <c r="F25" s="27">
        <f t="shared" si="2"/>
        <v>315</v>
      </c>
      <c r="G25" s="27">
        <v>1</v>
      </c>
      <c r="H25" s="27">
        <v>2</v>
      </c>
      <c r="I25" s="27">
        <v>3</v>
      </c>
      <c r="J25" s="27">
        <v>4</v>
      </c>
      <c r="K25" s="27">
        <v>31</v>
      </c>
      <c r="L25" s="27">
        <v>26</v>
      </c>
      <c r="M25" s="27">
        <v>388</v>
      </c>
      <c r="N25" s="27">
        <v>225</v>
      </c>
      <c r="O25" s="27">
        <v>40</v>
      </c>
      <c r="P25" s="27">
        <v>58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19083</v>
      </c>
      <c r="E26" s="27">
        <f t="shared" si="1"/>
        <v>9193</v>
      </c>
      <c r="F26" s="27">
        <f t="shared" si="2"/>
        <v>9890</v>
      </c>
      <c r="G26" s="27">
        <v>58</v>
      </c>
      <c r="H26" s="27">
        <v>57</v>
      </c>
      <c r="I26" s="27">
        <v>436</v>
      </c>
      <c r="J26" s="27">
        <v>412</v>
      </c>
      <c r="K26" s="27">
        <v>1252</v>
      </c>
      <c r="L26" s="27">
        <v>1185</v>
      </c>
      <c r="M26" s="27">
        <v>6641</v>
      </c>
      <c r="N26" s="27">
        <v>6475</v>
      </c>
      <c r="O26" s="27">
        <v>806</v>
      </c>
      <c r="P26" s="27">
        <v>1761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10593</v>
      </c>
      <c r="E27" s="27">
        <f t="shared" si="1"/>
        <v>5049</v>
      </c>
      <c r="F27" s="27">
        <f t="shared" si="2"/>
        <v>5544</v>
      </c>
      <c r="G27" s="27">
        <v>41</v>
      </c>
      <c r="H27" s="27">
        <v>40</v>
      </c>
      <c r="I27" s="27">
        <v>245</v>
      </c>
      <c r="J27" s="27">
        <v>240</v>
      </c>
      <c r="K27" s="27">
        <v>775</v>
      </c>
      <c r="L27" s="27">
        <v>793</v>
      </c>
      <c r="M27" s="27">
        <v>3584</v>
      </c>
      <c r="N27" s="27">
        <v>3727</v>
      </c>
      <c r="O27" s="27">
        <v>404</v>
      </c>
      <c r="P27" s="27">
        <v>744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30682</v>
      </c>
      <c r="E28" s="27">
        <f t="shared" si="1"/>
        <v>13969</v>
      </c>
      <c r="F28" s="27">
        <f t="shared" si="2"/>
        <v>16713</v>
      </c>
      <c r="G28" s="27">
        <v>179</v>
      </c>
      <c r="H28" s="27">
        <v>154</v>
      </c>
      <c r="I28" s="27">
        <v>863</v>
      </c>
      <c r="J28" s="27">
        <v>860</v>
      </c>
      <c r="K28" s="27">
        <v>2825</v>
      </c>
      <c r="L28" s="27">
        <v>2699</v>
      </c>
      <c r="M28" s="27">
        <v>9222</v>
      </c>
      <c r="N28" s="27">
        <v>10582</v>
      </c>
      <c r="O28" s="27">
        <v>880</v>
      </c>
      <c r="P28" s="27">
        <v>2418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24736</v>
      </c>
      <c r="E29" s="27">
        <f t="shared" si="1"/>
        <v>10523</v>
      </c>
      <c r="F29" s="27">
        <f t="shared" si="2"/>
        <v>14213</v>
      </c>
      <c r="G29" s="27">
        <v>207</v>
      </c>
      <c r="H29" s="27">
        <v>234</v>
      </c>
      <c r="I29" s="27">
        <v>861</v>
      </c>
      <c r="J29" s="27">
        <v>863</v>
      </c>
      <c r="K29" s="27">
        <v>2349</v>
      </c>
      <c r="L29" s="27">
        <v>2360</v>
      </c>
      <c r="M29" s="27">
        <v>6410</v>
      </c>
      <c r="N29" s="27">
        <v>9444</v>
      </c>
      <c r="O29" s="27">
        <v>696</v>
      </c>
      <c r="P29" s="27">
        <v>1312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92726</v>
      </c>
      <c r="E30" s="27">
        <f t="shared" si="1"/>
        <v>40751</v>
      </c>
      <c r="F30" s="27">
        <f t="shared" si="2"/>
        <v>51975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35316</v>
      </c>
      <c r="N30" s="27">
        <v>38847</v>
      </c>
      <c r="O30" s="27">
        <v>5435</v>
      </c>
      <c r="P30" s="27">
        <v>13128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70299</v>
      </c>
      <c r="E31" s="27">
        <f t="shared" si="1"/>
        <v>30551</v>
      </c>
      <c r="F31" s="27">
        <f t="shared" si="2"/>
        <v>39748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26481</v>
      </c>
      <c r="N31" s="27">
        <v>29398</v>
      </c>
      <c r="O31" s="27">
        <v>4070</v>
      </c>
      <c r="P31" s="27">
        <v>10350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19084</v>
      </c>
      <c r="E32" s="27">
        <f t="shared" si="1"/>
        <v>9829</v>
      </c>
      <c r="F32" s="27">
        <f t="shared" si="2"/>
        <v>9255</v>
      </c>
      <c r="G32" s="27">
        <v>405</v>
      </c>
      <c r="H32" s="27">
        <v>351</v>
      </c>
      <c r="I32" s="27">
        <v>2033</v>
      </c>
      <c r="J32" s="27">
        <v>1932</v>
      </c>
      <c r="K32" s="27">
        <v>7391</v>
      </c>
      <c r="L32" s="27">
        <v>6972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13773</v>
      </c>
      <c r="E33" s="27">
        <f t="shared" si="1"/>
        <v>7243</v>
      </c>
      <c r="F33" s="27">
        <f t="shared" si="2"/>
        <v>6530</v>
      </c>
      <c r="G33" s="27">
        <v>254</v>
      </c>
      <c r="H33" s="27">
        <v>269</v>
      </c>
      <c r="I33" s="27">
        <v>1335</v>
      </c>
      <c r="J33" s="27">
        <v>1354</v>
      </c>
      <c r="K33" s="27">
        <v>5654</v>
      </c>
      <c r="L33" s="27">
        <v>4907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13126</v>
      </c>
      <c r="E34" s="27">
        <f t="shared" si="1"/>
        <v>6781</v>
      </c>
      <c r="F34" s="27">
        <f t="shared" si="2"/>
        <v>6345</v>
      </c>
      <c r="G34" s="27">
        <v>275</v>
      </c>
      <c r="H34" s="27">
        <v>274</v>
      </c>
      <c r="I34" s="27">
        <v>1377</v>
      </c>
      <c r="J34" s="27">
        <v>1334</v>
      </c>
      <c r="K34" s="27">
        <v>5129</v>
      </c>
      <c r="L34" s="27">
        <v>4737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8749</v>
      </c>
      <c r="E35" s="27">
        <f t="shared" si="1"/>
        <v>4217</v>
      </c>
      <c r="F35" s="27">
        <f t="shared" si="2"/>
        <v>4532</v>
      </c>
      <c r="G35" s="27">
        <v>7</v>
      </c>
      <c r="H35" s="27">
        <v>4</v>
      </c>
      <c r="I35" s="27">
        <v>26</v>
      </c>
      <c r="J35" s="27">
        <v>15</v>
      </c>
      <c r="K35" s="27">
        <v>44</v>
      </c>
      <c r="L35" s="27">
        <v>47</v>
      </c>
      <c r="M35" s="27">
        <v>3396</v>
      </c>
      <c r="N35" s="27">
        <v>3536</v>
      </c>
      <c r="O35" s="27">
        <v>744</v>
      </c>
      <c r="P35" s="27">
        <v>930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14010</v>
      </c>
      <c r="E36" s="27">
        <f t="shared" si="1"/>
        <v>6727</v>
      </c>
      <c r="F36" s="27">
        <f t="shared" si="2"/>
        <v>7283</v>
      </c>
      <c r="G36" s="27">
        <v>68</v>
      </c>
      <c r="H36" s="27">
        <v>46</v>
      </c>
      <c r="I36" s="27">
        <v>336</v>
      </c>
      <c r="J36" s="27">
        <v>297</v>
      </c>
      <c r="K36" s="27">
        <v>1109</v>
      </c>
      <c r="L36" s="27">
        <v>1056</v>
      </c>
      <c r="M36" s="27">
        <v>4558</v>
      </c>
      <c r="N36" s="27">
        <v>4483</v>
      </c>
      <c r="O36" s="27">
        <v>656</v>
      </c>
      <c r="P36" s="27">
        <v>1401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13521</v>
      </c>
      <c r="E37" s="27">
        <f t="shared" si="1"/>
        <v>5851</v>
      </c>
      <c r="F37" s="27">
        <f t="shared" si="2"/>
        <v>7670</v>
      </c>
      <c r="G37" s="27">
        <v>77</v>
      </c>
      <c r="H37" s="27">
        <v>77</v>
      </c>
      <c r="I37" s="27">
        <v>526</v>
      </c>
      <c r="J37" s="27">
        <v>475</v>
      </c>
      <c r="K37" s="27">
        <v>1302</v>
      </c>
      <c r="L37" s="27">
        <v>1311</v>
      </c>
      <c r="M37" s="27">
        <v>3667</v>
      </c>
      <c r="N37" s="27">
        <v>5254</v>
      </c>
      <c r="O37" s="27">
        <v>279</v>
      </c>
      <c r="P37" s="27">
        <v>553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4205</v>
      </c>
      <c r="E38" s="27">
        <f t="shared" si="1"/>
        <v>1648</v>
      </c>
      <c r="F38" s="27">
        <f t="shared" si="2"/>
        <v>2557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1348</v>
      </c>
      <c r="N38" s="27">
        <v>1897</v>
      </c>
      <c r="O38" s="27">
        <v>300</v>
      </c>
      <c r="P38" s="27">
        <v>660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2776</v>
      </c>
      <c r="E39" s="27">
        <f t="shared" si="1"/>
        <v>1580</v>
      </c>
      <c r="F39" s="27">
        <f t="shared" si="2"/>
        <v>1196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1358</v>
      </c>
      <c r="N39" s="27">
        <v>1025</v>
      </c>
      <c r="O39" s="27">
        <v>222</v>
      </c>
      <c r="P39" s="27">
        <v>171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4831</v>
      </c>
      <c r="E40" s="27">
        <f t="shared" si="1"/>
        <v>2220</v>
      </c>
      <c r="F40" s="27">
        <f t="shared" si="2"/>
        <v>2611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1954</v>
      </c>
      <c r="N40" s="27">
        <v>1856</v>
      </c>
      <c r="O40" s="27">
        <v>266</v>
      </c>
      <c r="P40" s="27">
        <v>755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386</v>
      </c>
      <c r="E41" s="27">
        <f t="shared" si="1"/>
        <v>226</v>
      </c>
      <c r="F41" s="27">
        <f t="shared" si="2"/>
        <v>160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211</v>
      </c>
      <c r="N41" s="27">
        <v>144</v>
      </c>
      <c r="O41" s="27">
        <v>15</v>
      </c>
      <c r="P41" s="27">
        <v>16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5192</v>
      </c>
      <c r="E42" s="27">
        <f t="shared" si="1"/>
        <v>2309</v>
      </c>
      <c r="F42" s="27">
        <f t="shared" si="2"/>
        <v>2883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1990</v>
      </c>
      <c r="N42" s="27">
        <v>2146</v>
      </c>
      <c r="O42" s="27">
        <v>319</v>
      </c>
      <c r="P42" s="27">
        <v>737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3703</v>
      </c>
      <c r="E43" s="27">
        <f t="shared" si="1"/>
        <v>2245</v>
      </c>
      <c r="F43" s="27">
        <f t="shared" si="2"/>
        <v>1458</v>
      </c>
      <c r="G43" s="27">
        <v>10</v>
      </c>
      <c r="H43" s="27">
        <v>5</v>
      </c>
      <c r="I43" s="27">
        <v>50</v>
      </c>
      <c r="J43" s="27">
        <v>56</v>
      </c>
      <c r="K43" s="27">
        <v>197</v>
      </c>
      <c r="L43" s="27">
        <v>169</v>
      </c>
      <c r="M43" s="27">
        <v>1925</v>
      </c>
      <c r="N43" s="27">
        <v>1138</v>
      </c>
      <c r="O43" s="27">
        <v>63</v>
      </c>
      <c r="P43" s="27">
        <v>90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0</v>
      </c>
      <c r="E44" s="21">
        <f t="shared" ref="E44:E51" si="5">G44+I44+K44+M44+O44</f>
        <v>0</v>
      </c>
      <c r="F44" s="21">
        <f t="shared" ref="F44:F51" si="6">H44+J44+L44+N44+P44</f>
        <v>0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2769</v>
      </c>
      <c r="E46" s="27">
        <f t="shared" si="5"/>
        <v>1441</v>
      </c>
      <c r="F46" s="27">
        <f t="shared" si="6"/>
        <v>1328</v>
      </c>
      <c r="G46" s="26">
        <f>'Прил. 11 СОГАЗ 2020'!F35+'Прил. 11 СОГАЗ 2020'!F38</f>
        <v>2</v>
      </c>
      <c r="H46" s="26">
        <f>'Прил. 11 СОГАЗ 2020'!G35+'Прил. 11 СОГАЗ 2020'!G38</f>
        <v>1</v>
      </c>
      <c r="I46" s="26">
        <f>'Прил. 11 СОГАЗ 2020'!H35+'Прил. 11 СОГАЗ 2020'!H38</f>
        <v>16</v>
      </c>
      <c r="J46" s="26">
        <f>'Прил. 11 СОГАЗ 2020'!I35+'Прил. 11 СОГАЗ 2020'!I38</f>
        <v>7</v>
      </c>
      <c r="K46" s="26">
        <f>'Прил. 11 СОГАЗ 2020'!J35+'Прил. 11 СОГАЗ 2020'!J38</f>
        <v>123</v>
      </c>
      <c r="L46" s="26">
        <f>'Прил. 11 СОГАЗ 2020'!K35+'Прил. 11 СОГАЗ 2020'!K38</f>
        <v>115</v>
      </c>
      <c r="M46" s="26">
        <f>'Прил. 11 СОГАЗ 2020'!L35+'Прил. 11 СОГАЗ 2020'!L38</f>
        <v>1167</v>
      </c>
      <c r="N46" s="26">
        <f>'Прил. 11 СОГАЗ 2020'!M35+'Прил. 11 СОГАЗ 2020'!M38</f>
        <v>1013</v>
      </c>
      <c r="O46" s="26">
        <f>'Прил. 11 СОГАЗ 2020'!N35+'Прил. 11 СОГАЗ 2020'!N38</f>
        <v>133</v>
      </c>
      <c r="P46" s="26">
        <f>'Прил. 11 СОГАЗ 2020'!O35+'Прил. 11 СОГАЗ 2020'!O38</f>
        <v>192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404970</v>
      </c>
      <c r="E48" s="27">
        <f t="shared" si="5"/>
        <v>186911</v>
      </c>
      <c r="F48" s="27">
        <f t="shared" si="6"/>
        <v>218059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</f>
        <v>1848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</f>
        <v>1729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</f>
        <v>8986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</f>
        <v>8726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</f>
        <v>31623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</f>
        <v>29698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</f>
        <v>126745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</f>
        <v>137169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</f>
        <v>17709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</f>
        <v>40737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14039</v>
      </c>
      <c r="E49" s="27">
        <f t="shared" si="5"/>
        <v>6703</v>
      </c>
      <c r="F49" s="27">
        <f t="shared" si="6"/>
        <v>7336</v>
      </c>
      <c r="G49" s="26">
        <f>'Прил. 11 СОГАЗ 2020'!F36</f>
        <v>68</v>
      </c>
      <c r="H49" s="26">
        <f>'Прил. 11 СОГАЗ 2020'!G36</f>
        <v>46</v>
      </c>
      <c r="I49" s="26">
        <f>'Прил. 11 СОГАЗ 2020'!H36</f>
        <v>340</v>
      </c>
      <c r="J49" s="26">
        <f>'Прил. 11 СОГАЗ 2020'!I36</f>
        <v>297</v>
      </c>
      <c r="K49" s="26">
        <f>'Прил. 11 СОГАЗ 2020'!J36</f>
        <v>1116</v>
      </c>
      <c r="L49" s="26">
        <f>'Прил. 11 СОГАЗ 2020'!K36</f>
        <v>1072</v>
      </c>
      <c r="M49" s="26">
        <f>'Прил. 11 СОГАЗ 2020'!L36</f>
        <v>4526</v>
      </c>
      <c r="N49" s="26">
        <f>'Прил. 11 СОГАЗ 2020'!M36</f>
        <v>4520</v>
      </c>
      <c r="O49" s="26">
        <f>'Прил. 11 СОГАЗ 2020'!N36</f>
        <v>653</v>
      </c>
      <c r="P49" s="26">
        <f>'Прил. 11 СОГАЗ 2020'!O36</f>
        <v>1401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14103</v>
      </c>
      <c r="E50" s="27">
        <f t="shared" si="5"/>
        <v>6146</v>
      </c>
      <c r="F50" s="27">
        <f t="shared" si="6"/>
        <v>7957</v>
      </c>
      <c r="G50" s="26">
        <f>'Прил. 11 СОГАЗ 2020'!F29+'Прил. 11 СОГАЗ 2020'!F30+'Прил. 11 СОГАЗ 2020'!F31+'Прил. 11 СОГАЗ 2020'!F32+'Прил. 11 СОГАЗ 2020'!F24</f>
        <v>77</v>
      </c>
      <c r="H50" s="26">
        <f>'Прил. 11 СОГАЗ 2020'!G29+'Прил. 11 СОГАЗ 2020'!G30+'Прил. 11 СОГАЗ 2020'!G31+'Прил. 11 СОГАЗ 2020'!G32+'Прил. 11 СОГАЗ 2020'!G24</f>
        <v>77</v>
      </c>
      <c r="I50" s="26">
        <f>'Прил. 11 СОГАЗ 2020'!H29+'Прил. 11 СОГАЗ 2020'!H30+'Прил. 11 СОГАЗ 2020'!H31+'Прил. 11 СОГАЗ 2020'!H32+'Прил. 11 СОГАЗ 2020'!H24</f>
        <v>547</v>
      </c>
      <c r="J50" s="26">
        <f>'Прил. 11 СОГАЗ 2020'!I29+'Прил. 11 СОГАЗ 2020'!I30+'Прил. 11 СОГАЗ 2020'!I31+'Прил. 11 СОГАЗ 2020'!I32+'Прил. 11 СОГАЗ 2020'!I24</f>
        <v>489</v>
      </c>
      <c r="K50" s="26">
        <f>'Прил. 11 СОГАЗ 2020'!J29+'Прил. 11 СОГАЗ 2020'!J30+'Прил. 11 СОГАЗ 2020'!J31+'Прил. 11 СОГАЗ 2020'!J32+'Прил. 11 СОГАЗ 2020'!J24</f>
        <v>1360</v>
      </c>
      <c r="L50" s="26">
        <f>'Прил. 11 СОГАЗ 2020'!K29+'Прил. 11 СОГАЗ 2020'!K30+'Прил. 11 СОГАЗ 2020'!K31+'Прил. 11 СОГАЗ 2020'!K32+'Прил. 11 СОГАЗ 2020'!K24</f>
        <v>1341</v>
      </c>
      <c r="M50" s="26">
        <f>'Прил. 11 СОГАЗ 2020'!L29+'Прил. 11 СОГАЗ 2020'!L30+'Прил. 11 СОГАЗ 2020'!L31+'Прил. 11 СОГАЗ 2020'!L32+'Прил. 11 СОГАЗ 2020'!L24</f>
        <v>3880</v>
      </c>
      <c r="N50" s="26">
        <f>'Прил. 11 СОГАЗ 2020'!M29+'Прил. 11 СОГАЗ 2020'!M30+'Прил. 11 СОГАЗ 2020'!M31+'Прил. 11 СОГАЗ 2020'!M32+'Прил. 11 СОГАЗ 2020'!M24</f>
        <v>5490</v>
      </c>
      <c r="O50" s="26">
        <f>'Прил. 11 СОГАЗ 2020'!N29+'Прил. 11 СОГАЗ 2020'!N30+'Прил. 11 СОГАЗ 2020'!N31+'Прил. 11 СОГАЗ 2020'!N32+'Прил. 11 СОГАЗ 2020'!N24</f>
        <v>282</v>
      </c>
      <c r="P50" s="26">
        <f>'Прил. 11 СОГАЗ 2020'!O29+'Прил. 11 СОГАЗ 2020'!O30+'Прил. 11 СОГАЗ 2020'!O31+'Прил. 11 СОГАЗ 2020'!O32+'Прил. 11 СОГАЗ 2020'!O24</f>
        <v>560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276993</v>
      </c>
      <c r="E20" s="21">
        <f t="shared" ref="E20:E43" si="1">G20+I20+K20+M20+O20</f>
        <v>126669</v>
      </c>
      <c r="F20" s="21">
        <f t="shared" ref="F20:F43" si="2">H20+J20+L20+N20+P20</f>
        <v>150324</v>
      </c>
      <c r="G20" s="21">
        <f t="shared" ref="G20:P20" si="3">SUM(G21:G43)</f>
        <v>1128</v>
      </c>
      <c r="H20" s="21">
        <f t="shared" si="3"/>
        <v>1065</v>
      </c>
      <c r="I20" s="21">
        <f t="shared" si="3"/>
        <v>5904</v>
      </c>
      <c r="J20" s="21">
        <f t="shared" si="3"/>
        <v>5459</v>
      </c>
      <c r="K20" s="21">
        <f t="shared" si="3"/>
        <v>23470</v>
      </c>
      <c r="L20" s="21">
        <f t="shared" si="3"/>
        <v>22187</v>
      </c>
      <c r="M20" s="21">
        <f t="shared" si="3"/>
        <v>84571</v>
      </c>
      <c r="N20" s="21">
        <f t="shared" si="3"/>
        <v>92922</v>
      </c>
      <c r="O20" s="21">
        <f t="shared" si="3"/>
        <v>11596</v>
      </c>
      <c r="P20" s="21">
        <f t="shared" si="3"/>
        <v>28691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343</v>
      </c>
      <c r="E21" s="27">
        <f t="shared" si="1"/>
        <v>79</v>
      </c>
      <c r="F21" s="27">
        <f t="shared" si="2"/>
        <v>264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69</v>
      </c>
      <c r="N21" s="27">
        <v>247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34363</v>
      </c>
      <c r="E22" s="27">
        <f t="shared" si="1"/>
        <v>15261</v>
      </c>
      <c r="F22" s="27">
        <f t="shared" si="2"/>
        <v>19102</v>
      </c>
      <c r="G22" s="27">
        <v>72</v>
      </c>
      <c r="H22" s="27">
        <v>79</v>
      </c>
      <c r="I22" s="27">
        <v>647</v>
      </c>
      <c r="J22" s="27">
        <v>611</v>
      </c>
      <c r="K22" s="27">
        <v>3125</v>
      </c>
      <c r="L22" s="27">
        <v>2882</v>
      </c>
      <c r="M22" s="27">
        <v>9702</v>
      </c>
      <c r="N22" s="27">
        <v>10590</v>
      </c>
      <c r="O22" s="27">
        <v>1715</v>
      </c>
      <c r="P22" s="27">
        <v>4940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40607</v>
      </c>
      <c r="E23" s="27">
        <f t="shared" si="1"/>
        <v>17840</v>
      </c>
      <c r="F23" s="27">
        <f t="shared" si="2"/>
        <v>22767</v>
      </c>
      <c r="G23" s="27">
        <v>180</v>
      </c>
      <c r="H23" s="27">
        <v>187</v>
      </c>
      <c r="I23" s="27">
        <v>887</v>
      </c>
      <c r="J23" s="27">
        <v>882</v>
      </c>
      <c r="K23" s="27">
        <v>3633</v>
      </c>
      <c r="L23" s="27">
        <v>3382</v>
      </c>
      <c r="M23" s="27">
        <v>10915</v>
      </c>
      <c r="N23" s="27">
        <v>12878</v>
      </c>
      <c r="O23" s="27">
        <v>2225</v>
      </c>
      <c r="P23" s="27">
        <v>5438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6543</v>
      </c>
      <c r="E24" s="27">
        <f t="shared" si="1"/>
        <v>3160</v>
      </c>
      <c r="F24" s="27">
        <f t="shared" si="2"/>
        <v>3383</v>
      </c>
      <c r="G24" s="27">
        <v>34</v>
      </c>
      <c r="H24" s="27">
        <v>25</v>
      </c>
      <c r="I24" s="27">
        <v>185</v>
      </c>
      <c r="J24" s="27">
        <v>171</v>
      </c>
      <c r="K24" s="27">
        <v>644</v>
      </c>
      <c r="L24" s="27">
        <v>598</v>
      </c>
      <c r="M24" s="27">
        <v>2180</v>
      </c>
      <c r="N24" s="27">
        <v>2325</v>
      </c>
      <c r="O24" s="27">
        <v>117</v>
      </c>
      <c r="P24" s="27">
        <v>264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8730</v>
      </c>
      <c r="E25" s="27">
        <f t="shared" si="1"/>
        <v>4046</v>
      </c>
      <c r="F25" s="27">
        <f t="shared" si="2"/>
        <v>4684</v>
      </c>
      <c r="G25" s="27">
        <v>32</v>
      </c>
      <c r="H25" s="27">
        <v>33</v>
      </c>
      <c r="I25" s="27">
        <v>167</v>
      </c>
      <c r="J25" s="27">
        <v>179</v>
      </c>
      <c r="K25" s="27">
        <v>720</v>
      </c>
      <c r="L25" s="27">
        <v>674</v>
      </c>
      <c r="M25" s="27">
        <v>2680</v>
      </c>
      <c r="N25" s="27">
        <v>2702</v>
      </c>
      <c r="O25" s="27">
        <v>447</v>
      </c>
      <c r="P25" s="27">
        <v>1096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42748</v>
      </c>
      <c r="E26" s="27">
        <f t="shared" si="1"/>
        <v>19278</v>
      </c>
      <c r="F26" s="27">
        <f t="shared" si="2"/>
        <v>23470</v>
      </c>
      <c r="G26" s="27">
        <v>177</v>
      </c>
      <c r="H26" s="27">
        <v>161</v>
      </c>
      <c r="I26" s="27">
        <v>841</v>
      </c>
      <c r="J26" s="27">
        <v>709</v>
      </c>
      <c r="K26" s="27">
        <v>3624</v>
      </c>
      <c r="L26" s="27">
        <v>3370</v>
      </c>
      <c r="M26" s="27">
        <v>12583</v>
      </c>
      <c r="N26" s="27">
        <v>13939</v>
      </c>
      <c r="O26" s="27">
        <v>2053</v>
      </c>
      <c r="P26" s="27">
        <v>5291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15648</v>
      </c>
      <c r="E27" s="27">
        <f t="shared" si="1"/>
        <v>6801</v>
      </c>
      <c r="F27" s="27">
        <f t="shared" si="2"/>
        <v>8847</v>
      </c>
      <c r="G27" s="27">
        <v>77</v>
      </c>
      <c r="H27" s="27">
        <v>67</v>
      </c>
      <c r="I27" s="27">
        <v>329</v>
      </c>
      <c r="J27" s="27">
        <v>275</v>
      </c>
      <c r="K27" s="27">
        <v>1468</v>
      </c>
      <c r="L27" s="27">
        <v>1364</v>
      </c>
      <c r="M27" s="27">
        <v>4288</v>
      </c>
      <c r="N27" s="27">
        <v>5254</v>
      </c>
      <c r="O27" s="27">
        <v>639</v>
      </c>
      <c r="P27" s="27">
        <v>1887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309</v>
      </c>
      <c r="E28" s="27">
        <f t="shared" si="1"/>
        <v>224</v>
      </c>
      <c r="F28" s="27">
        <f t="shared" si="2"/>
        <v>85</v>
      </c>
      <c r="G28" s="27">
        <v>0</v>
      </c>
      <c r="H28" s="27">
        <v>1</v>
      </c>
      <c r="I28" s="27">
        <v>1</v>
      </c>
      <c r="J28" s="27">
        <v>1</v>
      </c>
      <c r="K28" s="27">
        <v>10</v>
      </c>
      <c r="L28" s="27">
        <v>16</v>
      </c>
      <c r="M28" s="27">
        <v>210</v>
      </c>
      <c r="N28" s="27">
        <v>63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22117</v>
      </c>
      <c r="E29" s="27">
        <f t="shared" si="1"/>
        <v>9618</v>
      </c>
      <c r="F29" s="27">
        <f t="shared" si="2"/>
        <v>12499</v>
      </c>
      <c r="G29" s="27">
        <v>93</v>
      </c>
      <c r="H29" s="27">
        <v>100</v>
      </c>
      <c r="I29" s="27">
        <v>569</v>
      </c>
      <c r="J29" s="27">
        <v>574</v>
      </c>
      <c r="K29" s="27">
        <v>2456</v>
      </c>
      <c r="L29" s="27">
        <v>2378</v>
      </c>
      <c r="M29" s="27">
        <v>5885</v>
      </c>
      <c r="N29" s="27">
        <v>7901</v>
      </c>
      <c r="O29" s="27">
        <v>615</v>
      </c>
      <c r="P29" s="27">
        <v>1546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24135</v>
      </c>
      <c r="E30" s="27">
        <f t="shared" si="1"/>
        <v>11117</v>
      </c>
      <c r="F30" s="27">
        <f t="shared" si="2"/>
        <v>13018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10075</v>
      </c>
      <c r="N30" s="27">
        <v>10821</v>
      </c>
      <c r="O30" s="27">
        <v>1042</v>
      </c>
      <c r="P30" s="27">
        <v>2197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22093</v>
      </c>
      <c r="E31" s="27">
        <f t="shared" si="1"/>
        <v>9888</v>
      </c>
      <c r="F31" s="27">
        <f t="shared" si="2"/>
        <v>12205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8764</v>
      </c>
      <c r="N31" s="27">
        <v>9284</v>
      </c>
      <c r="O31" s="27">
        <v>1124</v>
      </c>
      <c r="P31" s="27">
        <v>2921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4561</v>
      </c>
      <c r="E32" s="27">
        <f t="shared" si="1"/>
        <v>2311</v>
      </c>
      <c r="F32" s="27">
        <f t="shared" si="2"/>
        <v>2250</v>
      </c>
      <c r="G32" s="27">
        <v>119</v>
      </c>
      <c r="H32" s="27">
        <v>119</v>
      </c>
      <c r="I32" s="27">
        <v>591</v>
      </c>
      <c r="J32" s="27">
        <v>527</v>
      </c>
      <c r="K32" s="27">
        <v>1601</v>
      </c>
      <c r="L32" s="27">
        <v>1604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3323</v>
      </c>
      <c r="E33" s="27">
        <f t="shared" si="1"/>
        <v>1645</v>
      </c>
      <c r="F33" s="27">
        <f t="shared" si="2"/>
        <v>1678</v>
      </c>
      <c r="G33" s="27">
        <v>72</v>
      </c>
      <c r="H33" s="27">
        <v>70</v>
      </c>
      <c r="I33" s="27">
        <v>391</v>
      </c>
      <c r="J33" s="27">
        <v>355</v>
      </c>
      <c r="K33" s="27">
        <v>1182</v>
      </c>
      <c r="L33" s="27">
        <v>1253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3092</v>
      </c>
      <c r="E34" s="27">
        <f t="shared" si="1"/>
        <v>1614</v>
      </c>
      <c r="F34" s="27">
        <f t="shared" si="2"/>
        <v>1478</v>
      </c>
      <c r="G34" s="27">
        <v>92</v>
      </c>
      <c r="H34" s="27">
        <v>55</v>
      </c>
      <c r="I34" s="27">
        <v>331</v>
      </c>
      <c r="J34" s="27">
        <v>325</v>
      </c>
      <c r="K34" s="27">
        <v>1191</v>
      </c>
      <c r="L34" s="27">
        <v>1098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2699</v>
      </c>
      <c r="E35" s="27">
        <f t="shared" si="1"/>
        <v>1334</v>
      </c>
      <c r="F35" s="27">
        <f t="shared" si="2"/>
        <v>1365</v>
      </c>
      <c r="G35" s="27">
        <v>2</v>
      </c>
      <c r="H35" s="27">
        <v>3</v>
      </c>
      <c r="I35" s="27">
        <v>13</v>
      </c>
      <c r="J35" s="27">
        <v>16</v>
      </c>
      <c r="K35" s="27">
        <v>65</v>
      </c>
      <c r="L35" s="27">
        <v>59</v>
      </c>
      <c r="M35" s="27">
        <v>1073</v>
      </c>
      <c r="N35" s="27">
        <v>1088</v>
      </c>
      <c r="O35" s="27">
        <v>181</v>
      </c>
      <c r="P35" s="27">
        <v>199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2799</v>
      </c>
      <c r="E36" s="27">
        <f t="shared" si="1"/>
        <v>1207</v>
      </c>
      <c r="F36" s="27">
        <f t="shared" si="2"/>
        <v>1592</v>
      </c>
      <c r="G36" s="27">
        <v>3</v>
      </c>
      <c r="H36" s="27">
        <v>0</v>
      </c>
      <c r="I36" s="27">
        <v>12</v>
      </c>
      <c r="J36" s="27">
        <v>8</v>
      </c>
      <c r="K36" s="27">
        <v>280</v>
      </c>
      <c r="L36" s="27">
        <v>221</v>
      </c>
      <c r="M36" s="27">
        <v>768</v>
      </c>
      <c r="N36" s="27">
        <v>989</v>
      </c>
      <c r="O36" s="27">
        <v>144</v>
      </c>
      <c r="P36" s="27">
        <v>374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28552</v>
      </c>
      <c r="E37" s="27">
        <f t="shared" si="1"/>
        <v>12885</v>
      </c>
      <c r="F37" s="27">
        <f t="shared" si="2"/>
        <v>15667</v>
      </c>
      <c r="G37" s="27">
        <v>167</v>
      </c>
      <c r="H37" s="27">
        <v>162</v>
      </c>
      <c r="I37" s="27">
        <v>891</v>
      </c>
      <c r="J37" s="27">
        <v>780</v>
      </c>
      <c r="K37" s="27">
        <v>3399</v>
      </c>
      <c r="L37" s="27">
        <v>3202</v>
      </c>
      <c r="M37" s="27">
        <v>7815</v>
      </c>
      <c r="N37" s="27">
        <v>10220</v>
      </c>
      <c r="O37" s="27">
        <v>613</v>
      </c>
      <c r="P37" s="27">
        <v>1303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1910</v>
      </c>
      <c r="E38" s="27">
        <f t="shared" si="1"/>
        <v>634</v>
      </c>
      <c r="F38" s="27">
        <f t="shared" si="2"/>
        <v>1276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497</v>
      </c>
      <c r="N38" s="27">
        <v>891</v>
      </c>
      <c r="O38" s="27">
        <v>137</v>
      </c>
      <c r="P38" s="27">
        <v>385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898</v>
      </c>
      <c r="E39" s="27">
        <f t="shared" si="1"/>
        <v>491</v>
      </c>
      <c r="F39" s="27">
        <f t="shared" si="2"/>
        <v>407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446</v>
      </c>
      <c r="N39" s="27">
        <v>369</v>
      </c>
      <c r="O39" s="27">
        <v>45</v>
      </c>
      <c r="P39" s="27">
        <v>38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859</v>
      </c>
      <c r="E40" s="27">
        <f t="shared" si="1"/>
        <v>431</v>
      </c>
      <c r="F40" s="27">
        <f t="shared" si="2"/>
        <v>428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404</v>
      </c>
      <c r="N40" s="27">
        <v>338</v>
      </c>
      <c r="O40" s="27">
        <v>27</v>
      </c>
      <c r="P40" s="27">
        <v>90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5649</v>
      </c>
      <c r="E41" s="27">
        <f t="shared" si="1"/>
        <v>3241</v>
      </c>
      <c r="F41" s="27">
        <f t="shared" si="2"/>
        <v>2408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2883</v>
      </c>
      <c r="N41" s="27">
        <v>1859</v>
      </c>
      <c r="O41" s="27">
        <v>358</v>
      </c>
      <c r="P41" s="27">
        <v>549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1288</v>
      </c>
      <c r="E42" s="27">
        <f t="shared" si="1"/>
        <v>610</v>
      </c>
      <c r="F42" s="27">
        <f t="shared" si="2"/>
        <v>678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541</v>
      </c>
      <c r="N42" s="27">
        <v>566</v>
      </c>
      <c r="O42" s="27">
        <v>69</v>
      </c>
      <c r="P42" s="27">
        <v>112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3727</v>
      </c>
      <c r="E43" s="27">
        <f t="shared" si="1"/>
        <v>2954</v>
      </c>
      <c r="F43" s="27">
        <f t="shared" si="2"/>
        <v>773</v>
      </c>
      <c r="G43" s="27">
        <v>8</v>
      </c>
      <c r="H43" s="27">
        <v>3</v>
      </c>
      <c r="I43" s="27">
        <v>49</v>
      </c>
      <c r="J43" s="27">
        <v>46</v>
      </c>
      <c r="K43" s="27">
        <v>72</v>
      </c>
      <c r="L43" s="27">
        <v>86</v>
      </c>
      <c r="M43" s="27">
        <v>2793</v>
      </c>
      <c r="N43" s="27">
        <v>598</v>
      </c>
      <c r="O43" s="27">
        <v>32</v>
      </c>
      <c r="P43" s="27">
        <v>40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276993</v>
      </c>
      <c r="E44" s="21">
        <f t="shared" ref="E44:E51" si="5">G44+I44+K44+M44+O44</f>
        <v>126669</v>
      </c>
      <c r="F44" s="21">
        <f t="shared" ref="F44:F51" si="6">H44+J44+L44+N44+P44</f>
        <v>150324</v>
      </c>
      <c r="G44" s="21">
        <f>SUM(G45:G51)</f>
        <v>1128</v>
      </c>
      <c r="H44" s="21">
        <f t="shared" ref="H44:P44" si="7">SUM(H45:H51)</f>
        <v>1065</v>
      </c>
      <c r="I44" s="21">
        <f t="shared" si="7"/>
        <v>5904</v>
      </c>
      <c r="J44" s="21">
        <f t="shared" si="7"/>
        <v>5459</v>
      </c>
      <c r="K44" s="21">
        <f t="shared" si="7"/>
        <v>23470</v>
      </c>
      <c r="L44" s="21">
        <f t="shared" si="7"/>
        <v>22187</v>
      </c>
      <c r="M44" s="21">
        <f t="shared" si="7"/>
        <v>84571</v>
      </c>
      <c r="N44" s="21">
        <f t="shared" si="7"/>
        <v>92922</v>
      </c>
      <c r="O44" s="21">
        <f t="shared" si="7"/>
        <v>11596</v>
      </c>
      <c r="P44" s="21">
        <f t="shared" si="7"/>
        <v>28691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47625</v>
      </c>
      <c r="E46" s="27">
        <f t="shared" si="5"/>
        <v>21774</v>
      </c>
      <c r="F46" s="27">
        <f t="shared" si="6"/>
        <v>25851</v>
      </c>
      <c r="G46" s="26">
        <f>'Прил. 11АЛЬФА 2020'!F35+'Прил. 11АЛЬФА 2020'!F38</f>
        <v>180</v>
      </c>
      <c r="H46" s="26">
        <f>'Прил. 11АЛЬФА 2020'!G35+'Прил. 11АЛЬФА 2020'!G38</f>
        <v>190</v>
      </c>
      <c r="I46" s="26">
        <f>'Прил. 11АЛЬФА 2020'!H35+'Прил. 11АЛЬФА 2020'!H38</f>
        <v>911</v>
      </c>
      <c r="J46" s="26">
        <f>'Прил. 11АЛЬФА 2020'!I35+'Прил. 11АЛЬФА 2020'!I38</f>
        <v>904</v>
      </c>
      <c r="K46" s="26">
        <f>'Прил. 11АЛЬФА 2020'!J35+'Прил. 11АЛЬФА 2020'!J38</f>
        <v>3724</v>
      </c>
      <c r="L46" s="26">
        <f>'Прил. 11АЛЬФА 2020'!K35+'Прил. 11АЛЬФА 2020'!K38</f>
        <v>3504</v>
      </c>
      <c r="M46" s="26">
        <f>'Прил. 11АЛЬФА 2020'!L35+'Прил. 11АЛЬФА 2020'!L38</f>
        <v>14361</v>
      </c>
      <c r="N46" s="26">
        <f>'Прил. 11АЛЬФА 2020'!M35+'Прил. 11АЛЬФА 2020'!M38</f>
        <v>15234</v>
      </c>
      <c r="O46" s="26">
        <f>'Прил. 11АЛЬФА 2020'!N35+'Прил. 11АЛЬФА 2020'!N38</f>
        <v>2598</v>
      </c>
      <c r="P46" s="26">
        <f>'Прил. 11АЛЬФА 2020'!O35+'Прил. 11АЛЬФА 2020'!O38</f>
        <v>6019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196761</v>
      </c>
      <c r="E48" s="27">
        <f t="shared" si="5"/>
        <v>90271</v>
      </c>
      <c r="F48" s="27">
        <f t="shared" si="6"/>
        <v>106490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</f>
        <v>776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</f>
        <v>713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</f>
        <v>4033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</f>
        <v>3727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</f>
        <v>15924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</f>
        <v>15073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</f>
        <v>61311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</f>
        <v>66006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</f>
        <v>8227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</f>
        <v>20971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2703</v>
      </c>
      <c r="E49" s="27">
        <f t="shared" si="5"/>
        <v>1170</v>
      </c>
      <c r="F49" s="27">
        <f t="shared" si="6"/>
        <v>1533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11</v>
      </c>
      <c r="J49" s="26">
        <f>'Прил. 11АЛЬФА 2020'!I36</f>
        <v>10</v>
      </c>
      <c r="K49" s="26">
        <f>'Прил. 11АЛЬФА 2020'!J36</f>
        <v>282</v>
      </c>
      <c r="L49" s="26">
        <f>'Прил. 11АЛЬФА 2020'!K36</f>
        <v>228</v>
      </c>
      <c r="M49" s="26">
        <f>'Прил. 11АЛЬФА 2020'!L36</f>
        <v>733</v>
      </c>
      <c r="N49" s="26">
        <f>'Прил. 11АЛЬФА 2020'!M36</f>
        <v>931</v>
      </c>
      <c r="O49" s="26">
        <f>'Прил. 11АЛЬФА 2020'!N36</f>
        <v>142</v>
      </c>
      <c r="P49" s="26">
        <f>'Прил. 11АЛЬФА 2020'!O36</f>
        <v>364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29904</v>
      </c>
      <c r="E50" s="27">
        <f t="shared" si="5"/>
        <v>13454</v>
      </c>
      <c r="F50" s="27">
        <f t="shared" si="6"/>
        <v>16450</v>
      </c>
      <c r="G50" s="26">
        <f>'Прил. 11АЛЬФА 2020'!F29+'Прил. 11АЛЬФА 2020'!F30+'Прил. 11АЛЬФА 2020'!F31+'Прил. 11АЛЬФА 2020'!F32+'Прил. 11АЛЬФА 2020'!F24</f>
        <v>170</v>
      </c>
      <c r="H50" s="26">
        <f>'Прил. 11АЛЬФА 2020'!G29+'Прил. 11АЛЬФА 2020'!G30+'Прил. 11АЛЬФА 2020'!G31+'Прил. 11АЛЬФА 2020'!G32+'Прил. 11АЛЬФА 2020'!G24</f>
        <v>162</v>
      </c>
      <c r="I50" s="26">
        <f>'Прил. 11АЛЬФА 2020'!H29+'Прил. 11АЛЬФА 2020'!H30+'Прил. 11АЛЬФА 2020'!H31+'Прил. 11АЛЬФА 2020'!H32+'Прил. 11АЛЬФА 2020'!H24</f>
        <v>949</v>
      </c>
      <c r="J50" s="26">
        <f>'Прил. 11АЛЬФА 2020'!I29+'Прил. 11АЛЬФА 2020'!I30+'Прил. 11АЛЬФА 2020'!I31+'Прил. 11АЛЬФА 2020'!I32+'Прил. 11АЛЬФА 2020'!I24</f>
        <v>818</v>
      </c>
      <c r="K50" s="26">
        <f>'Прил. 11АЛЬФА 2020'!J29+'Прил. 11АЛЬФА 2020'!J30+'Прил. 11АЛЬФА 2020'!J31+'Прил. 11АЛЬФА 2020'!J32+'Прил. 11АЛЬФА 2020'!J24</f>
        <v>3540</v>
      </c>
      <c r="L50" s="26">
        <f>'Прил. 11АЛЬФА 2020'!K29+'Прил. 11АЛЬФА 2020'!K30+'Прил. 11АЛЬФА 2020'!K31+'Прил. 11АЛЬФА 2020'!K32+'Прил. 11АЛЬФА 2020'!K24</f>
        <v>3382</v>
      </c>
      <c r="M50" s="26">
        <f>'Прил. 11АЛЬФА 2020'!L29+'Прил. 11АЛЬФА 2020'!L30+'Прил. 11АЛЬФА 2020'!L31+'Прил. 11АЛЬФА 2020'!L32+'Прил. 11АЛЬФА 2020'!L24</f>
        <v>8166</v>
      </c>
      <c r="N50" s="26">
        <f>'Прил. 11АЛЬФА 2020'!M29+'Прил. 11АЛЬФА 2020'!M30+'Прил. 11АЛЬФА 2020'!M31+'Прил. 11АЛЬФА 2020'!M32+'Прил. 11АЛЬФА 2020'!M24</f>
        <v>10751</v>
      </c>
      <c r="O50" s="26">
        <f>'Прил. 11АЛЬФА 2020'!N29+'Прил. 11АЛЬФА 2020'!N30+'Прил. 11АЛЬФА 2020'!N31+'Прил. 11АЛЬФА 2020'!N32+'Прил. 11АЛЬФА 2020'!N24</f>
        <v>629</v>
      </c>
      <c r="P50" s="26">
        <f>'Прил. 11АЛЬФА 2020'!O29+'Прил. 11АЛЬФА 2020'!O30+'Прил. 11АЛЬФА 2020'!O31+'Прил. 11АЛЬФА 2020'!O32+'Прил. 11АЛЬФА 2020'!O24</f>
        <v>1337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289796</v>
      </c>
      <c r="D20" s="53">
        <f>'Прил. 11 СОГАЗ 2020'!D20+'Прил. 11АЛЬФА 2020'!D20</f>
        <v>133780</v>
      </c>
      <c r="E20" s="53">
        <f>'Прил. 11 СОГАЗ 2020'!E20+'Прил. 11АЛЬФА 2020'!E20</f>
        <v>156016</v>
      </c>
      <c r="F20" s="53">
        <f>'Прил. 11 СОГАЗ 2020'!F20+'Прил. 11АЛЬФА 2020'!F20</f>
        <v>1229</v>
      </c>
      <c r="G20" s="53">
        <f>'Прил. 11 СОГАЗ 2020'!G20+'Прил. 11АЛЬФА 2020'!G20</f>
        <v>1144</v>
      </c>
      <c r="H20" s="53">
        <f>'Прил. 11 СОГАЗ 2020'!H20+'Прил. 11АЛЬФА 2020'!H20</f>
        <v>5947</v>
      </c>
      <c r="I20" s="53">
        <f>'Прил. 11 СОГАЗ 2020'!I20+'Прил. 11АЛЬФА 2020'!I20</f>
        <v>5748</v>
      </c>
      <c r="J20" s="53">
        <f>'Прил. 11 СОГАЗ 2020'!J20+'Прил. 11АЛЬФА 2020'!J20</f>
        <v>21444</v>
      </c>
      <c r="K20" s="53">
        <f>'Прил. 11 СОГАЗ 2020'!K20+'Прил. 11АЛЬФА 2020'!K20</f>
        <v>19856</v>
      </c>
      <c r="L20" s="53">
        <f>'Прил. 11 СОГАЗ 2020'!L20+'Прил. 11АЛЬФА 2020'!L20</f>
        <v>91632</v>
      </c>
      <c r="M20" s="53">
        <f>'Прил. 11 СОГАЗ 2020'!M20+'Прил. 11АЛЬФА 2020'!M20</f>
        <v>97771</v>
      </c>
      <c r="N20" s="53">
        <f>'Прил. 11 СОГАЗ 2020'!N20+'Прил. 11АЛЬФА 2020'!N20</f>
        <v>13528</v>
      </c>
      <c r="O20" s="53">
        <f>'Прил. 11 СОГАЗ 2020'!O20+'Прил. 11АЛЬФА 2020'!O20</f>
        <v>31497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8227</v>
      </c>
      <c r="D21" s="53">
        <f>'Прил. 11 СОГАЗ 2020'!D21+'Прил. 11АЛЬФА 2020'!D21</f>
        <v>3922</v>
      </c>
      <c r="E21" s="53">
        <f>'Прил. 11 СОГАЗ 2020'!E21+'Прил. 11АЛЬФА 2020'!E21</f>
        <v>4305</v>
      </c>
      <c r="F21" s="53">
        <f>'Прил. 11 СОГАЗ 2020'!F21+'Прил. 11АЛЬФА 2020'!F21</f>
        <v>42</v>
      </c>
      <c r="G21" s="53">
        <f>'Прил. 11 СОГАЗ 2020'!G21+'Прил. 11АЛЬФА 2020'!G21</f>
        <v>33</v>
      </c>
      <c r="H21" s="53">
        <f>'Прил. 11 СОГАЗ 2020'!H21+'Прил. 11АЛЬФА 2020'!H21</f>
        <v>188</v>
      </c>
      <c r="I21" s="53">
        <f>'Прил. 11 СОГАЗ 2020'!I21+'Прил. 11АЛЬФА 2020'!I21</f>
        <v>157</v>
      </c>
      <c r="J21" s="53">
        <f>'Прил. 11 СОГАЗ 2020'!J21+'Прил. 11АЛЬФА 2020'!J21</f>
        <v>699</v>
      </c>
      <c r="K21" s="53">
        <f>'Прил. 11 СОГАЗ 2020'!K21+'Прил. 11АЛЬФА 2020'!K21</f>
        <v>590</v>
      </c>
      <c r="L21" s="53">
        <f>'Прил. 11 СОГАЗ 2020'!L21+'Прил. 11АЛЬФА 2020'!L21</f>
        <v>2701</v>
      </c>
      <c r="M21" s="53">
        <f>'Прил. 11 СОГАЗ 2020'!M21+'Прил. 11АЛЬФА 2020'!M21</f>
        <v>2855</v>
      </c>
      <c r="N21" s="53">
        <f>'Прил. 11 СОГАЗ 2020'!N21+'Прил. 11АЛЬФА 2020'!N21</f>
        <v>292</v>
      </c>
      <c r="O21" s="53">
        <f>'Прил. 11 СОГАЗ 2020'!O21+'Прил. 11АЛЬФА 2020'!O21</f>
        <v>670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49114</v>
      </c>
      <c r="D22" s="53">
        <f>'Прил. 11 СОГАЗ 2020'!D22+'Прил. 11АЛЬФА 2020'!D22</f>
        <v>21138</v>
      </c>
      <c r="E22" s="53">
        <f>'Прил. 11 СОГАЗ 2020'!E22+'Прил. 11АЛЬФА 2020'!E22</f>
        <v>27976</v>
      </c>
      <c r="F22" s="53">
        <f>'Прил. 11 СОГАЗ 2020'!F22+'Прил. 11АЛЬФА 2020'!F22</f>
        <v>303</v>
      </c>
      <c r="G22" s="53">
        <f>'Прил. 11 СОГАЗ 2020'!G22+'Прил. 11АЛЬФА 2020'!G22</f>
        <v>329</v>
      </c>
      <c r="H22" s="53">
        <f>'Прил. 11 СОГАЗ 2020'!H22+'Прил. 11АЛЬФА 2020'!H22</f>
        <v>1488</v>
      </c>
      <c r="I22" s="53">
        <f>'Прил. 11 СОГАЗ 2020'!I22+'Прил. 11АЛЬФА 2020'!I22</f>
        <v>1490</v>
      </c>
      <c r="J22" s="53">
        <f>'Прил. 11 СОГАЗ 2020'!J22+'Прил. 11АЛЬФА 2020'!J22</f>
        <v>5066</v>
      </c>
      <c r="K22" s="53">
        <f>'Прил. 11 СОГАЗ 2020'!K22+'Прил. 11АЛЬФА 2020'!K22</f>
        <v>4964</v>
      </c>
      <c r="L22" s="53">
        <f>'Прил. 11 СОГАЗ 2020'!L22+'Прил. 11АЛЬФА 2020'!L22</f>
        <v>12937</v>
      </c>
      <c r="M22" s="53">
        <f>'Прил. 11 СОГАЗ 2020'!M22+'Прил. 11АЛЬФА 2020'!M22</f>
        <v>18277</v>
      </c>
      <c r="N22" s="53">
        <f>'Прил. 11 СОГАЗ 2020'!N22+'Прил. 11АЛЬФА 2020'!N22</f>
        <v>1344</v>
      </c>
      <c r="O22" s="53">
        <f>'Прил. 11 СОГАЗ 2020'!O22+'Прил. 11АЛЬФА 2020'!O22</f>
        <v>2916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1310</v>
      </c>
      <c r="D24" s="53">
        <f>'Прил. 11 СОГАЗ 2020'!D24+'Прил. 11АЛЬФА 2020'!D24</f>
        <v>655</v>
      </c>
      <c r="E24" s="53">
        <f>'Прил. 11 СОГАЗ 2020'!E24+'Прил. 11АЛЬФА 2020'!E24</f>
        <v>655</v>
      </c>
      <c r="F24" s="53">
        <f>'Прил. 11 СОГАЗ 2020'!F24+'Прил. 11АЛЬФА 2020'!F24</f>
        <v>2</v>
      </c>
      <c r="G24" s="53">
        <f>'Прил. 11 СОГАЗ 2020'!G24+'Прил. 11АЛЬФА 2020'!G24</f>
        <v>4</v>
      </c>
      <c r="H24" s="53">
        <f>'Прил. 11 СОГАЗ 2020'!H24+'Прил. 11АЛЬФА 2020'!H24</f>
        <v>25</v>
      </c>
      <c r="I24" s="53">
        <f>'Прил. 11 СОГАЗ 2020'!I24+'Прил. 11АЛЬФА 2020'!I24</f>
        <v>17</v>
      </c>
      <c r="J24" s="53">
        <f>'Прил. 11 СОГАЗ 2020'!J24+'Прил. 11АЛЬФА 2020'!J24</f>
        <v>95</v>
      </c>
      <c r="K24" s="53">
        <f>'Прил. 11 СОГАЗ 2020'!K24+'Прил. 11АЛЬФА 2020'!K24</f>
        <v>113</v>
      </c>
      <c r="L24" s="53">
        <f>'Прил. 11 СОГАЗ 2020'!L24+'Прил. 11АЛЬФА 2020'!L24</f>
        <v>493</v>
      </c>
      <c r="M24" s="53">
        <f>'Прил. 11 СОГАЗ 2020'!M24+'Прил. 11АЛЬФА 2020'!M24</f>
        <v>467</v>
      </c>
      <c r="N24" s="53">
        <f>'Прил. 11 СОГАЗ 2020'!N24+'Прил. 11АЛЬФА 2020'!N24</f>
        <v>40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40304</v>
      </c>
      <c r="D25" s="53">
        <f>'Прил. 11 СОГАЗ 2020'!D25+'Прил. 11АЛЬФА 2020'!D25</f>
        <v>19826</v>
      </c>
      <c r="E25" s="53">
        <f>'Прил. 11 СОГАЗ 2020'!E25+'Прил. 11АЛЬФА 2020'!E25</f>
        <v>20478</v>
      </c>
      <c r="F25" s="53">
        <f>'Прил. 11 СОГАЗ 2020'!F25+'Прил. 11АЛЬФА 2020'!F25</f>
        <v>170</v>
      </c>
      <c r="G25" s="53">
        <f>'Прил. 11 СОГАЗ 2020'!G25+'Прил. 11АЛЬФА 2020'!G25</f>
        <v>132</v>
      </c>
      <c r="H25" s="53">
        <f>'Прил. 11 СОГАЗ 2020'!H25+'Прил. 11АЛЬФА 2020'!H25</f>
        <v>749</v>
      </c>
      <c r="I25" s="53">
        <f>'Прил. 11 СОГАЗ 2020'!I25+'Прил. 11АЛЬФА 2020'!I25</f>
        <v>709</v>
      </c>
      <c r="J25" s="53">
        <f>'Прил. 11 СОГАЗ 2020'!J25+'Прил. 11АЛЬФА 2020'!J25</f>
        <v>2930</v>
      </c>
      <c r="K25" s="53">
        <f>'Прил. 11 СОГАЗ 2020'!K25+'Прил. 11АЛЬФА 2020'!K25</f>
        <v>2804</v>
      </c>
      <c r="L25" s="53">
        <f>'Прил. 11 СОГАЗ 2020'!L25+'Прил. 11АЛЬФА 2020'!L25</f>
        <v>14185</v>
      </c>
      <c r="M25" s="53">
        <f>'Прил. 11 СОГАЗ 2020'!M25+'Прил. 11АЛЬФА 2020'!M25</f>
        <v>12758</v>
      </c>
      <c r="N25" s="53">
        <f>'Прил. 11 СОГАЗ 2020'!N25+'Прил. 11АЛЬФА 2020'!N25</f>
        <v>1792</v>
      </c>
      <c r="O25" s="53">
        <f>'Прил. 11 СОГАЗ 2020'!O25+'Прил. 11АЛЬФА 2020'!O25</f>
        <v>4075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561</v>
      </c>
      <c r="D26" s="53">
        <f>'Прил. 11 СОГАЗ 2020'!D26+'Прил. 11АЛЬФА 2020'!D26</f>
        <v>283</v>
      </c>
      <c r="E26" s="53">
        <f>'Прил. 11 СОГАЗ 2020'!E26+'Прил. 11АЛЬФА 2020'!E26</f>
        <v>278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5</v>
      </c>
      <c r="I26" s="53">
        <f>'Прил. 11 СОГАЗ 2020'!I26+'Прил. 11АЛЬФА 2020'!I26</f>
        <v>5</v>
      </c>
      <c r="J26" s="53">
        <f>'Прил. 11 СОГАЗ 2020'!J26+'Прил. 11АЛЬФА 2020'!J26</f>
        <v>39</v>
      </c>
      <c r="K26" s="53">
        <f>'Прил. 11 СОГАЗ 2020'!K26+'Прил. 11АЛЬФА 2020'!K26</f>
        <v>26</v>
      </c>
      <c r="L26" s="53">
        <f>'Прил. 11 СОГАЗ 2020'!L26+'Прил. 11АЛЬФА 2020'!L26</f>
        <v>214</v>
      </c>
      <c r="M26" s="53">
        <f>'Прил. 11 СОГАЗ 2020'!M26+'Прил. 11АЛЬФА 2020'!M26</f>
        <v>182</v>
      </c>
      <c r="N26" s="53">
        <f>'Прил. 11 СОГАЗ 2020'!N26+'Прил. 11АЛЬФА 2020'!N26</f>
        <v>25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4354</v>
      </c>
      <c r="D27" s="53">
        <f>'Прил. 11 СОГАЗ 2020'!D27+'Прил. 11АЛЬФА 2020'!D27</f>
        <v>1919</v>
      </c>
      <c r="E27" s="53">
        <f>'Прил. 11 СОГАЗ 2020'!E27+'Прил. 11АЛЬФА 2020'!E27</f>
        <v>2435</v>
      </c>
      <c r="F27" s="53">
        <f>'Прил. 11 СОГАЗ 2020'!F27+'Прил. 11АЛЬФА 2020'!F27</f>
        <v>26</v>
      </c>
      <c r="G27" s="53">
        <f>'Прил. 11 СОГАЗ 2020'!G27+'Прил. 11АЛЬФА 2020'!G27</f>
        <v>19</v>
      </c>
      <c r="H27" s="53">
        <f>'Прил. 11 СОГАЗ 2020'!H27+'Прил. 11АЛЬФА 2020'!H27</f>
        <v>162</v>
      </c>
      <c r="I27" s="53">
        <f>'Прил. 11 СОГАЗ 2020'!I27+'Прил. 11АЛЬФА 2020'!I27</f>
        <v>153</v>
      </c>
      <c r="J27" s="53">
        <f>'Прил. 11 СОГАЗ 2020'!J27+'Прил. 11АЛЬФА 2020'!J27</f>
        <v>547</v>
      </c>
      <c r="K27" s="53">
        <f>'Прил. 11 СОГАЗ 2020'!K27+'Прил. 11АЛЬФА 2020'!K27</f>
        <v>518</v>
      </c>
      <c r="L27" s="53">
        <f>'Прил. 11 СОГАЗ 2020'!L27+'Прил. 11АЛЬФА 2020'!L27</f>
        <v>1134</v>
      </c>
      <c r="M27" s="53">
        <f>'Прил. 11 СОГАЗ 2020'!M27+'Прил. 11АЛЬФА 2020'!M27</f>
        <v>1610</v>
      </c>
      <c r="N27" s="53">
        <f>'Прил. 11 СОГАЗ 2020'!N27+'Прил. 11АЛЬФА 2020'!N27</f>
        <v>50</v>
      </c>
      <c r="O27" s="53">
        <f>'Прил. 11 СОГАЗ 2020'!O27+'Прил. 11АЛЬФА 2020'!O27</f>
        <v>135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32152</v>
      </c>
      <c r="D28" s="53">
        <f>'Прил. 11 СОГАЗ 2020'!D28+'Прил. 11АЛЬФА 2020'!D28</f>
        <v>14722</v>
      </c>
      <c r="E28" s="53">
        <f>'Прил. 11 СОГАЗ 2020'!E28+'Прил. 11АЛЬФА 2020'!E28</f>
        <v>17430</v>
      </c>
      <c r="F28" s="53">
        <f>'Прил. 11 СОГАЗ 2020'!F28+'Прил. 11АЛЬФА 2020'!F28</f>
        <v>177</v>
      </c>
      <c r="G28" s="53">
        <f>'Прил. 11 СОГАЗ 2020'!G28+'Прил. 11АЛЬФА 2020'!G28</f>
        <v>158</v>
      </c>
      <c r="H28" s="53">
        <f>'Прил. 11 СОГАЗ 2020'!H28+'Прил. 11АЛЬФА 2020'!H28</f>
        <v>884</v>
      </c>
      <c r="I28" s="53">
        <f>'Прил. 11 СОГАЗ 2020'!I28+'Прил. 11АЛЬФА 2020'!I28</f>
        <v>884</v>
      </c>
      <c r="J28" s="53">
        <f>'Прил. 11 СОГАЗ 2020'!J28+'Прил. 11АЛЬФА 2020'!J28</f>
        <v>2969</v>
      </c>
      <c r="K28" s="53">
        <f>'Прил. 11 СОГАЗ 2020'!K28+'Прил. 11АЛЬФА 2020'!K28</f>
        <v>2830</v>
      </c>
      <c r="L28" s="53">
        <f>'Прил. 11 СОГАЗ 2020'!L28+'Прил. 11АЛЬФА 2020'!L28</f>
        <v>9799</v>
      </c>
      <c r="M28" s="53">
        <f>'Прил. 11 СОГАЗ 2020'!M28+'Прил. 11АЛЬФА 2020'!M28</f>
        <v>11091</v>
      </c>
      <c r="N28" s="53">
        <f>'Прил. 11 СОГАЗ 2020'!N28+'Прил. 11АЛЬФА 2020'!N28</f>
        <v>893</v>
      </c>
      <c r="O28" s="53">
        <f>'Прил. 11 СОГАЗ 2020'!O28+'Прил. 11АЛЬФА 2020'!O28</f>
        <v>2467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14334</v>
      </c>
      <c r="D29" s="53">
        <f>'Прил. 11 СОГАЗ 2020'!D29+'Прил. 11АЛЬФА 2020'!D29</f>
        <v>6346</v>
      </c>
      <c r="E29" s="53">
        <f>'Прил. 11 СОГАЗ 2020'!E29+'Прил. 11АЛЬФА 2020'!E29</f>
        <v>7988</v>
      </c>
      <c r="F29" s="53">
        <f>'Прил. 11 СОГАЗ 2020'!F29+'Прил. 11АЛЬФА 2020'!F29</f>
        <v>66</v>
      </c>
      <c r="G29" s="53">
        <f>'Прил. 11 СОГАЗ 2020'!G29+'Прил. 11АЛЬФА 2020'!G29</f>
        <v>82</v>
      </c>
      <c r="H29" s="53">
        <f>'Прил. 11 СОГАЗ 2020'!H29+'Прил. 11АЛЬФА 2020'!H29</f>
        <v>435</v>
      </c>
      <c r="I29" s="53">
        <f>'Прил. 11 СОГАЗ 2020'!I29+'Прил. 11АЛЬФА 2020'!I29</f>
        <v>386</v>
      </c>
      <c r="J29" s="53">
        <f>'Прил. 11 СОГАЗ 2020'!J29+'Прил. 11АЛЬФА 2020'!J29</f>
        <v>1535</v>
      </c>
      <c r="K29" s="53">
        <f>'Прил. 11 СОГАЗ 2020'!K29+'Прил. 11АЛЬФА 2020'!K29</f>
        <v>1430</v>
      </c>
      <c r="L29" s="53">
        <f>'Прил. 11 СОГАЗ 2020'!L29+'Прил. 11АЛЬФА 2020'!L29</f>
        <v>3942</v>
      </c>
      <c r="M29" s="53">
        <f>'Прил. 11 СОГАЗ 2020'!M29+'Прил. 11АЛЬФА 2020'!M29</f>
        <v>5226</v>
      </c>
      <c r="N29" s="53">
        <f>'Прил. 11 СОГАЗ 2020'!N29+'Прил. 11АЛЬФА 2020'!N29</f>
        <v>368</v>
      </c>
      <c r="O29" s="53">
        <f>'Прил. 11 СОГАЗ 2020'!O29+'Прил. 11АЛЬФА 2020'!O29</f>
        <v>864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8582</v>
      </c>
      <c r="D30" s="53">
        <f>'Прил. 11 СОГАЗ 2020'!D30+'Прил. 11АЛЬФА 2020'!D30</f>
        <v>3591</v>
      </c>
      <c r="E30" s="53">
        <f>'Прил. 11 СОГАЗ 2020'!E30+'Прил. 11АЛЬФА 2020'!E30</f>
        <v>4991</v>
      </c>
      <c r="F30" s="53">
        <f>'Прил. 11 СОГАЗ 2020'!F30+'Прил. 11АЛЬФА 2020'!F30</f>
        <v>74</v>
      </c>
      <c r="G30" s="53">
        <f>'Прил. 11 СОГАЗ 2020'!G30+'Прил. 11АЛЬФА 2020'!G30</f>
        <v>65</v>
      </c>
      <c r="H30" s="53">
        <f>'Прил. 11 СОГАЗ 2020'!H30+'Прил. 11АЛЬФА 2020'!H30</f>
        <v>428</v>
      </c>
      <c r="I30" s="53">
        <f>'Прил. 11 СОГАЗ 2020'!I30+'Прил. 11АЛЬФА 2020'!I30</f>
        <v>390</v>
      </c>
      <c r="J30" s="53">
        <f>'Прил. 11 СОГАЗ 2020'!J30+'Прил. 11АЛЬФА 2020'!J30</f>
        <v>1159</v>
      </c>
      <c r="K30" s="53">
        <f>'Прил. 11 СОГАЗ 2020'!K30+'Прил. 11АЛЬФА 2020'!K30</f>
        <v>1115</v>
      </c>
      <c r="L30" s="53">
        <f>'Прил. 11 СОГАЗ 2020'!L30+'Прил. 11АЛЬФА 2020'!L30</f>
        <v>1854</v>
      </c>
      <c r="M30" s="53">
        <f>'Прил. 11 СОГАЗ 2020'!M30+'Прил. 11АЛЬФА 2020'!M30</f>
        <v>3266</v>
      </c>
      <c r="N30" s="53">
        <f>'Прил. 11 СОГАЗ 2020'!N30+'Прил. 11АЛЬФА 2020'!N30</f>
        <v>76</v>
      </c>
      <c r="O30" s="53">
        <f>'Прил. 11 СОГАЗ 2020'!O30+'Прил. 11АЛЬФА 2020'!O30</f>
        <v>155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12721</v>
      </c>
      <c r="D31" s="53">
        <f>'Прил. 11 СОГАЗ 2020'!D31+'Прил. 11АЛЬФА 2020'!D31</f>
        <v>5889</v>
      </c>
      <c r="E31" s="53">
        <f>'Прил. 11 СОГАЗ 2020'!E31+'Прил. 11АЛЬФА 2020'!E31</f>
        <v>6832</v>
      </c>
      <c r="F31" s="53">
        <f>'Прил. 11 СОГАЗ 2020'!F31+'Прил. 11АЛЬФА 2020'!F31</f>
        <v>64</v>
      </c>
      <c r="G31" s="53">
        <f>'Прил. 11 СОГАЗ 2020'!G31+'Прил. 11АЛЬФА 2020'!G31</f>
        <v>51</v>
      </c>
      <c r="H31" s="53">
        <f>'Прил. 11 СОГАЗ 2020'!H31+'Прил. 11АЛЬФА 2020'!H31</f>
        <v>363</v>
      </c>
      <c r="I31" s="53">
        <f>'Прил. 11 СОГАЗ 2020'!I31+'Прил. 11АЛЬФА 2020'!I31</f>
        <v>319</v>
      </c>
      <c r="J31" s="53">
        <f>'Прил. 11 СОГАЗ 2020'!J31+'Прил. 11АЛЬФА 2020'!J31</f>
        <v>1309</v>
      </c>
      <c r="K31" s="53">
        <f>'Прил. 11 СОГАЗ 2020'!K31+'Прил. 11АЛЬФА 2020'!K31</f>
        <v>1310</v>
      </c>
      <c r="L31" s="53">
        <f>'Прил. 11 СОГАЗ 2020'!L31+'Прил. 11АЛЬФА 2020'!L31</f>
        <v>3853</v>
      </c>
      <c r="M31" s="53">
        <f>'Прил. 11 СОГАЗ 2020'!M31+'Прил. 11АЛЬФА 2020'!M31</f>
        <v>4533</v>
      </c>
      <c r="N31" s="53">
        <f>'Прил. 11 СОГАЗ 2020'!N31+'Прил. 11АЛЬФА 2020'!N31</f>
        <v>300</v>
      </c>
      <c r="O31" s="53">
        <f>'Прил. 11 СОГАЗ 2020'!O31+'Прил. 11АЛЬФА 2020'!O31</f>
        <v>619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7060</v>
      </c>
      <c r="D32" s="53">
        <f>'Прил. 11 СОГАЗ 2020'!D32+'Прил. 11АЛЬФА 2020'!D32</f>
        <v>3119</v>
      </c>
      <c r="E32" s="53">
        <f>'Прил. 11 СОГАЗ 2020'!E32+'Прил. 11АЛЬФА 2020'!E32</f>
        <v>3941</v>
      </c>
      <c r="F32" s="53">
        <f>'Прил. 11 СОГАЗ 2020'!F32+'Прил. 11АЛЬФА 2020'!F32</f>
        <v>41</v>
      </c>
      <c r="G32" s="53">
        <f>'Прил. 11 СОГАЗ 2020'!G32+'Прил. 11АЛЬФА 2020'!G32</f>
        <v>37</v>
      </c>
      <c r="H32" s="53">
        <f>'Прил. 11 СОГАЗ 2020'!H32+'Прил. 11АЛЬФА 2020'!H32</f>
        <v>245</v>
      </c>
      <c r="I32" s="53">
        <f>'Прил. 11 СОГАЗ 2020'!I32+'Прил. 11АЛЬФА 2020'!I32</f>
        <v>195</v>
      </c>
      <c r="J32" s="53">
        <f>'Прил. 11 СОГАЗ 2020'!J32+'Прил. 11АЛЬФА 2020'!J32</f>
        <v>802</v>
      </c>
      <c r="K32" s="53">
        <f>'Прил. 11 СОГАЗ 2020'!K32+'Прил. 11АЛЬФА 2020'!K32</f>
        <v>755</v>
      </c>
      <c r="L32" s="53">
        <f>'Прил. 11 СОГАЗ 2020'!L32+'Прил. 11АЛЬФА 2020'!L32</f>
        <v>1904</v>
      </c>
      <c r="M32" s="53">
        <f>'Прил. 11 СОГАЗ 2020'!M32+'Прил. 11АЛЬФА 2020'!M32</f>
        <v>2749</v>
      </c>
      <c r="N32" s="53">
        <f>'Прил. 11 СОГАЗ 2020'!N32+'Прил. 11АЛЬФА 2020'!N32</f>
        <v>127</v>
      </c>
      <c r="O32" s="53">
        <f>'Прил. 11 СОГАЗ 2020'!O32+'Прил. 11АЛЬФА 2020'!O32</f>
        <v>205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54265</v>
      </c>
      <c r="D33" s="53">
        <f>'Прил. 11 СОГАЗ 2020'!D33+'Прил. 11АЛЬФА 2020'!D33</f>
        <v>24807</v>
      </c>
      <c r="E33" s="53">
        <f>'Прил. 11 СОГАЗ 2020'!E33+'Прил. 11АЛЬФА 2020'!E33</f>
        <v>29458</v>
      </c>
      <c r="F33" s="53">
        <f>'Прил. 11 СОГАЗ 2020'!F33+'Прил. 11АЛЬФА 2020'!F33</f>
        <v>190</v>
      </c>
      <c r="G33" s="53">
        <f>'Прил. 11 СОГАЗ 2020'!G33+'Прил. 11АЛЬФА 2020'!G33</f>
        <v>182</v>
      </c>
      <c r="H33" s="53">
        <f>'Прил. 11 СОГАЗ 2020'!H33+'Прил. 11АЛЬФА 2020'!H33</f>
        <v>1096</v>
      </c>
      <c r="I33" s="53">
        <f>'Прил. 11 СОГАЗ 2020'!I33+'Прил. 11АЛЬФА 2020'!I33</f>
        <v>990</v>
      </c>
      <c r="J33" s="53">
        <f>'Прил. 11 СОГАЗ 2020'!J33+'Прил. 11АЛЬФА 2020'!J33</f>
        <v>4054</v>
      </c>
      <c r="K33" s="53">
        <f>'Прил. 11 СОГАЗ 2020'!K33+'Прил. 11АЛЬФА 2020'!K33</f>
        <v>3826</v>
      </c>
      <c r="L33" s="53">
        <f>'Прил. 11 СОГАЗ 2020'!L33+'Прил. 11АЛЬФА 2020'!L33</f>
        <v>16858</v>
      </c>
      <c r="M33" s="53">
        <f>'Прил. 11 СОГАЗ 2020'!M33+'Прил. 11АЛЬФА 2020'!M33</f>
        <v>18083</v>
      </c>
      <c r="N33" s="53">
        <f>'Прил. 11 СОГАЗ 2020'!N33+'Прил. 11АЛЬФА 2020'!N33</f>
        <v>2609</v>
      </c>
      <c r="O33" s="53">
        <f>'Прил. 11 СОГАЗ 2020'!O33+'Прил. 11АЛЬФА 2020'!O33</f>
        <v>6377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30913</v>
      </c>
      <c r="D34" s="53">
        <f>'Прил. 11 СОГАЗ 2020'!D34+'Прил. 11АЛЬФА 2020'!D34</f>
        <v>14505</v>
      </c>
      <c r="E34" s="53">
        <f>'Прил. 11 СОГАЗ 2020'!E34+'Прил. 11АЛЬФА 2020'!E34</f>
        <v>16408</v>
      </c>
      <c r="F34" s="53">
        <f>'Прил. 11 СОГАЗ 2020'!F34+'Прил. 11АЛЬФА 2020'!F34</f>
        <v>127</v>
      </c>
      <c r="G34" s="53">
        <f>'Прил. 11 СОГАЗ 2020'!G34+'Прил. 11АЛЬФА 2020'!G34</f>
        <v>108</v>
      </c>
      <c r="H34" s="53">
        <f>'Прил. 11 СОГАЗ 2020'!H34+'Прил. 11АЛЬФА 2020'!H34</f>
        <v>608</v>
      </c>
      <c r="I34" s="53">
        <f>'Прил. 11 СОГАЗ 2020'!I34+'Прил. 11АЛЬФА 2020'!I34</f>
        <v>589</v>
      </c>
      <c r="J34" s="53">
        <f>'Прил. 11 СОГАЗ 2020'!J34+'Прил. 11АЛЬФА 2020'!J34</f>
        <v>2410</v>
      </c>
      <c r="K34" s="53">
        <f>'Прил. 11 СОГАЗ 2020'!K34+'Прил. 11АЛЬФА 2020'!K34</f>
        <v>2286</v>
      </c>
      <c r="L34" s="53">
        <f>'Прил. 11 СОГАЗ 2020'!L34+'Прил. 11АЛЬФА 2020'!L34</f>
        <v>10054</v>
      </c>
      <c r="M34" s="53">
        <f>'Прил. 11 СОГАЗ 2020'!M34+'Прил. 11АЛЬФА 2020'!M34</f>
        <v>10109</v>
      </c>
      <c r="N34" s="53">
        <f>'Прил. 11 СОГАЗ 2020'!N34+'Прил. 11АЛЬФА 2020'!N34</f>
        <v>1306</v>
      </c>
      <c r="O34" s="53">
        <f>'Прил. 11 СОГАЗ 2020'!O34+'Прил. 11АЛЬФА 2020'!O34</f>
        <v>3316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45084</v>
      </c>
      <c r="D35" s="53">
        <f>'Прил. 11 СОГАЗ 2020'!D35+'Прил. 11АЛЬФА 2020'!D35</f>
        <v>20713</v>
      </c>
      <c r="E35" s="53">
        <f>'Прил. 11 СОГАЗ 2020'!E35+'Прил. 11АЛЬФА 2020'!E35</f>
        <v>24371</v>
      </c>
      <c r="F35" s="53">
        <f>'Прил. 11 СОГАЗ 2020'!F35+'Прил. 11АЛЬФА 2020'!F35</f>
        <v>170</v>
      </c>
      <c r="G35" s="53">
        <f>'Прил. 11 СОГАЗ 2020'!G35+'Прил. 11АЛЬФА 2020'!G35</f>
        <v>171</v>
      </c>
      <c r="H35" s="53">
        <f>'Прил. 11 СОГАЗ 2020'!H35+'Прил. 11АЛЬФА 2020'!H35</f>
        <v>856</v>
      </c>
      <c r="I35" s="53">
        <f>'Прил. 11 СОГАЗ 2020'!I35+'Прил. 11АЛЬФА 2020'!I35</f>
        <v>843</v>
      </c>
      <c r="J35" s="53">
        <f>'Прил. 11 СОГАЗ 2020'!J35+'Прил. 11АЛЬФА 2020'!J35</f>
        <v>3512</v>
      </c>
      <c r="K35" s="53">
        <f>'Прил. 11 СОГАЗ 2020'!K35+'Прил. 11АЛЬФА 2020'!K35</f>
        <v>3258</v>
      </c>
      <c r="L35" s="53">
        <f>'Прил. 11 СОГАЗ 2020'!L35+'Прил. 11АЛЬФА 2020'!L35</f>
        <v>13826</v>
      </c>
      <c r="M35" s="53">
        <f>'Прил. 11 СОГАЗ 2020'!M35+'Прил. 11АЛЬФА 2020'!M35</f>
        <v>14638</v>
      </c>
      <c r="N35" s="53">
        <f>'Прил. 11 СОГАЗ 2020'!N35+'Прил. 11АЛЬФА 2020'!N35</f>
        <v>2349</v>
      </c>
      <c r="O35" s="53">
        <f>'Прил. 11 СОГАЗ 2020'!O35+'Прил. 11АЛЬФА 2020'!O35</f>
        <v>5461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16742</v>
      </c>
      <c r="D36" s="53">
        <f>'Прил. 11 СОГАЗ 2020'!D36+'Прил. 11АЛЬФА 2020'!D36</f>
        <v>7873</v>
      </c>
      <c r="E36" s="53">
        <f>'Прил. 11 СОГАЗ 2020'!E36+'Прил. 11АЛЬФА 2020'!E36</f>
        <v>8869</v>
      </c>
      <c r="F36" s="53">
        <f>'Прил. 11 СОГАЗ 2020'!F36+'Прил. 11АЛЬФА 2020'!F36</f>
        <v>70</v>
      </c>
      <c r="G36" s="53">
        <f>'Прил. 11 СОГАЗ 2020'!G36+'Прил. 11АЛЬФА 2020'!G36</f>
        <v>46</v>
      </c>
      <c r="H36" s="53">
        <f>'Прил. 11 СОГАЗ 2020'!H36+'Прил. 11АЛЬФА 2020'!H36</f>
        <v>351</v>
      </c>
      <c r="I36" s="53">
        <f>'Прил. 11 СОГАЗ 2020'!I36+'Прил. 11АЛЬФА 2020'!I36</f>
        <v>307</v>
      </c>
      <c r="J36" s="53">
        <f>'Прил. 11 СОГАЗ 2020'!J36+'Прил. 11АЛЬФА 2020'!J36</f>
        <v>1398</v>
      </c>
      <c r="K36" s="53">
        <f>'Прил. 11 СОГАЗ 2020'!K36+'Прил. 11АЛЬФА 2020'!K36</f>
        <v>1300</v>
      </c>
      <c r="L36" s="53">
        <f>'Прил. 11 СОГАЗ 2020'!L36+'Прил. 11АЛЬФА 2020'!L36</f>
        <v>5259</v>
      </c>
      <c r="M36" s="53">
        <f>'Прил. 11 СОГАЗ 2020'!M36+'Прил. 11АЛЬФА 2020'!M36</f>
        <v>5451</v>
      </c>
      <c r="N36" s="53">
        <f>'Прил. 11 СОГАЗ 2020'!N36+'Прил. 11АЛЬФА 2020'!N36</f>
        <v>795</v>
      </c>
      <c r="O36" s="53">
        <f>'Прил. 11 СОГАЗ 2020'!O36+'Прил. 11АЛЬФА 2020'!O36</f>
        <v>1765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2109</v>
      </c>
      <c r="D37" s="53">
        <f>'Прил. 11 СОГАЗ 2020'!D37+'Прил. 11АЛЬФА 2020'!D37</f>
        <v>998</v>
      </c>
      <c r="E37" s="53">
        <f>'Прил. 11 СОГАЗ 2020'!E37+'Прил. 11АЛЬФА 2020'!E37</f>
        <v>1111</v>
      </c>
      <c r="F37" s="53">
        <f>'Прил. 11 СОГАЗ 2020'!F37+'Прил. 11АЛЬФА 2020'!F37</f>
        <v>7</v>
      </c>
      <c r="G37" s="53">
        <f>'Прил. 11 СОГАЗ 2020'!G37+'Прил. 11АЛЬФА 2020'!G37</f>
        <v>3</v>
      </c>
      <c r="H37" s="53">
        <f>'Прил. 11 СОГАЗ 2020'!H37+'Прил. 11АЛЬФА 2020'!H37</f>
        <v>39</v>
      </c>
      <c r="I37" s="53">
        <f>'Прил. 11 СОГАЗ 2020'!I37+'Прил. 11АЛЬФА 2020'!I37</f>
        <v>38</v>
      </c>
      <c r="J37" s="53">
        <f>'Прил. 11 СОГАЗ 2020'!J37+'Прил. 11АЛЬФА 2020'!J37</f>
        <v>189</v>
      </c>
      <c r="K37" s="53">
        <f>'Прил. 11 СОГАЗ 2020'!K37+'Прил. 11АЛЬФА 2020'!K37</f>
        <v>178</v>
      </c>
      <c r="L37" s="53">
        <f>'Прил. 11 СОГАЗ 2020'!L37+'Прил. 11АЛЬФА 2020'!L37</f>
        <v>671</v>
      </c>
      <c r="M37" s="53">
        <f>'Прил. 11 СОГАЗ 2020'!M37+'Прил. 11АЛЬФА 2020'!M37</f>
        <v>667</v>
      </c>
      <c r="N37" s="53">
        <f>'Прил. 11 СОГАЗ 2020'!N37+'Прил. 11АЛЬФА 2020'!N37</f>
        <v>92</v>
      </c>
      <c r="O37" s="53">
        <f>'Прил. 11 СОГАЗ 2020'!O37+'Прил. 11АЛЬФА 2020'!O37</f>
        <v>225</v>
      </c>
    </row>
    <row r="38" spans="1:15" s="35" customFormat="1" ht="18.75">
      <c r="A38" s="50">
        <v>15</v>
      </c>
      <c r="B38" s="51" t="s">
        <v>102</v>
      </c>
      <c r="C38" s="52">
        <f t="shared" si="0"/>
        <v>5310</v>
      </c>
      <c r="D38" s="53">
        <f>'Прил. 11 СОГАЗ 2020'!D38+'Прил. 11АЛЬФА 2020'!D38</f>
        <v>2502</v>
      </c>
      <c r="E38" s="53">
        <f>'Прил. 11 СОГАЗ 2020'!E38+'Прил. 11АЛЬФА 2020'!E38</f>
        <v>2808</v>
      </c>
      <c r="F38" s="53">
        <f>'Прил. 11 СОГАЗ 2020'!F38+'Прил. 11АЛЬФА 2020'!F38</f>
        <v>12</v>
      </c>
      <c r="G38" s="53">
        <f>'Прил. 11 СОГАЗ 2020'!G38+'Прил. 11АЛЬФА 2020'!G38</f>
        <v>20</v>
      </c>
      <c r="H38" s="53">
        <f>'Прил. 11 СОГАЗ 2020'!H38+'Прил. 11АЛЬФА 2020'!H38</f>
        <v>71</v>
      </c>
      <c r="I38" s="53">
        <f>'Прил. 11 СОГАЗ 2020'!I38+'Прил. 11АЛЬФА 2020'!I38</f>
        <v>68</v>
      </c>
      <c r="J38" s="53">
        <f>'Прил. 11 СОГАЗ 2020'!J38+'Прил. 11АЛЬФА 2020'!J38</f>
        <v>335</v>
      </c>
      <c r="K38" s="53">
        <f>'Прил. 11 СОГАЗ 2020'!K38+'Прил. 11АЛЬФА 2020'!K38</f>
        <v>361</v>
      </c>
      <c r="L38" s="53">
        <f>'Прил. 11 СОГАЗ 2020'!L38+'Прил. 11АЛЬФА 2020'!L38</f>
        <v>1702</v>
      </c>
      <c r="M38" s="53">
        <f>'Прил. 11 СОГАЗ 2020'!M38+'Прил. 11АЛЬФА 2020'!M38</f>
        <v>1609</v>
      </c>
      <c r="N38" s="53">
        <f>'Прил. 11 СОГАЗ 2020'!N38+'Прил. 11АЛЬФА 2020'!N38</f>
        <v>382</v>
      </c>
      <c r="O38" s="53">
        <f>'Прил. 11 СОГАЗ 2020'!O38+'Прил. 11АЛЬФА 2020'!O38</f>
        <v>750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43998</v>
      </c>
      <c r="D39" s="53">
        <f>'Прил. 11 СОГАЗ 2020'!D39+'Прил. 11АЛЬФА 2020'!D39</f>
        <v>20023</v>
      </c>
      <c r="E39" s="53">
        <f>'Прил. 11 СОГАЗ 2020'!E39+'Прил. 11АЛЬФА 2020'!E39</f>
        <v>23975</v>
      </c>
      <c r="F39" s="53">
        <f>'Прил. 11 СОГАЗ 2020'!F39+'Прил. 11АЛЬФА 2020'!F39</f>
        <v>179</v>
      </c>
      <c r="G39" s="53">
        <f>'Прил. 11 СОГАЗ 2020'!G39+'Прил. 11АЛЬФА 2020'!G39</f>
        <v>154</v>
      </c>
      <c r="H39" s="53">
        <f>'Прил. 11 СОГАЗ 2020'!H39+'Прил. 11АЛЬФА 2020'!H39</f>
        <v>913</v>
      </c>
      <c r="I39" s="53">
        <f>'Прил. 11 СОГАЗ 2020'!I39+'Прил. 11АЛЬФА 2020'!I39</f>
        <v>814</v>
      </c>
      <c r="J39" s="53">
        <f>'Прил. 11 СОГАЗ 2020'!J39+'Прил. 11АЛЬФА 2020'!J39</f>
        <v>3495</v>
      </c>
      <c r="K39" s="53">
        <f>'Прил. 11 СОГАЗ 2020'!K39+'Прил. 11АЛЬФА 2020'!K39</f>
        <v>3260</v>
      </c>
      <c r="L39" s="53">
        <f>'Прил. 11 СОГАЗ 2020'!L39+'Прил. 11АЛЬФА 2020'!L39</f>
        <v>13522</v>
      </c>
      <c r="M39" s="53">
        <f>'Прил. 11 СОГАЗ 2020'!M39+'Прил. 11АЛЬФА 2020'!M39</f>
        <v>14825</v>
      </c>
      <c r="N39" s="53">
        <f>'Прил. 11 СОГАЗ 2020'!N39+'Прил. 11АЛЬФА 2020'!N39</f>
        <v>1914</v>
      </c>
      <c r="O39" s="53">
        <f>'Прил. 11 СОГАЗ 2020'!O39+'Прил. 11АЛЬФА 2020'!O39</f>
        <v>4922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27510</v>
      </c>
      <c r="D40" s="53">
        <f>'Прил. 11 СОГАЗ 2020'!D40+'Прил. 11АЛЬФА 2020'!D40</f>
        <v>12426</v>
      </c>
      <c r="E40" s="53">
        <f>'Прил. 11 СОГАЗ 2020'!E40+'Прил. 11АЛЬФА 2020'!E40</f>
        <v>15084</v>
      </c>
      <c r="F40" s="53">
        <f>'Прил. 11 СОГАЗ 2020'!F40+'Прил. 11АЛЬФА 2020'!F40</f>
        <v>130</v>
      </c>
      <c r="G40" s="53">
        <f>'Прил. 11 СОГАЗ 2020'!G40+'Прил. 11АЛЬФА 2020'!G40</f>
        <v>117</v>
      </c>
      <c r="H40" s="53">
        <f>'Прил. 11 СОГАЗ 2020'!H40+'Прил. 11АЛЬФА 2020'!H40</f>
        <v>625</v>
      </c>
      <c r="I40" s="53">
        <f>'Прил. 11 СОГАЗ 2020'!I40+'Прил. 11АЛЬФА 2020'!I40</f>
        <v>561</v>
      </c>
      <c r="J40" s="53">
        <f>'Прил. 11 СОГАЗ 2020'!J40+'Прил. 11АЛЬФА 2020'!J40</f>
        <v>2389</v>
      </c>
      <c r="K40" s="53">
        <f>'Прил. 11 СОГАЗ 2020'!K40+'Прил. 11АЛЬФА 2020'!K40</f>
        <v>2332</v>
      </c>
      <c r="L40" s="53">
        <f>'Прил. 11 СОГАЗ 2020'!L40+'Прил. 11АЛЬФА 2020'!L40</f>
        <v>8235</v>
      </c>
      <c r="M40" s="53">
        <f>'Прил. 11 СОГАЗ 2020'!M40+'Прил. 11АЛЬФА 2020'!M40</f>
        <v>9419</v>
      </c>
      <c r="N40" s="53">
        <f>'Прил. 11 СОГАЗ 2020'!N40+'Прил. 11АЛЬФА 2020'!N40</f>
        <v>1047</v>
      </c>
      <c r="O40" s="53">
        <f>'Прил. 11 СОГАЗ 2020'!O40+'Прил. 11АЛЬФА 2020'!O40</f>
        <v>2655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18966</v>
      </c>
      <c r="D41" s="53">
        <f>'Прил. 11 СОГАЗ 2020'!D41+'Прил. 11АЛЬФА 2020'!D41</f>
        <v>8910</v>
      </c>
      <c r="E41" s="53">
        <f>'Прил. 11 СОГАЗ 2020'!E41+'Прил. 11АЛЬФА 2020'!E41</f>
        <v>10056</v>
      </c>
      <c r="F41" s="53">
        <f>'Прил. 11 СОГАЗ 2020'!F41+'Прил. 11АЛЬФА 2020'!F41</f>
        <v>60</v>
      </c>
      <c r="G41" s="53">
        <f>'Прил. 11 СОГАЗ 2020'!G41+'Прил. 11АЛЬФА 2020'!G41</f>
        <v>63</v>
      </c>
      <c r="H41" s="53">
        <f>'Прил. 11 СОГАЗ 2020'!H41+'Прил. 11АЛЬФА 2020'!H41</f>
        <v>374</v>
      </c>
      <c r="I41" s="53">
        <f>'Прил. 11 СОГАЗ 2020'!I41+'Прил. 11АЛЬФА 2020'!I41</f>
        <v>326</v>
      </c>
      <c r="J41" s="53">
        <f>'Прил. 11 СОГАЗ 2020'!J41+'Прил. 11АЛЬФА 2020'!J41</f>
        <v>1450</v>
      </c>
      <c r="K41" s="53">
        <f>'Прил. 11 СОГАЗ 2020'!K41+'Прил. 11АЛЬФА 2020'!K41</f>
        <v>1372</v>
      </c>
      <c r="L41" s="53">
        <f>'Прил. 11 СОГАЗ 2020'!L41+'Прил. 11АЛЬФА 2020'!L41</f>
        <v>6066</v>
      </c>
      <c r="M41" s="53">
        <f>'Прил. 11 СОГАЗ 2020'!M41+'Прил. 11АЛЬФА 2020'!M41</f>
        <v>6124</v>
      </c>
      <c r="N41" s="53">
        <f>'Прил. 11 СОГАЗ 2020'!N41+'Прил. 11АЛЬФА 2020'!N41</f>
        <v>960</v>
      </c>
      <c r="O41" s="53">
        <f>'Прил. 11 СОГАЗ 2020'!O41+'Прил. 11АЛЬФА 2020'!O41</f>
        <v>2171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10359</v>
      </c>
      <c r="D42" s="53">
        <f>'Прил. 11 СОГАЗ 2020'!D42+'Прил. 11АЛЬФА 2020'!D42</f>
        <v>5126</v>
      </c>
      <c r="E42" s="53">
        <f>'Прил. 11 СОГАЗ 2020'!E42+'Прил. 11АЛЬФА 2020'!E42</f>
        <v>5233</v>
      </c>
      <c r="F42" s="53">
        <f>'Прил. 11 СОГАЗ 2020'!F42+'Прил. 11АЛЬФА 2020'!F42</f>
        <v>33</v>
      </c>
      <c r="G42" s="53">
        <f>'Прил. 11 СОГАЗ 2020'!G42+'Прил. 11АЛЬФА 2020'!G42</f>
        <v>36</v>
      </c>
      <c r="H42" s="53">
        <f>'Прил. 11 СОГАЗ 2020'!H42+'Прил. 11АЛЬФА 2020'!H42</f>
        <v>173</v>
      </c>
      <c r="I42" s="53">
        <f>'Прил. 11 СОГАЗ 2020'!I42+'Прил. 11АЛЬФА 2020'!I42</f>
        <v>189</v>
      </c>
      <c r="J42" s="53">
        <f>'Прил. 11 СОГАЗ 2020'!J42+'Прил. 11АЛЬФА 2020'!J42</f>
        <v>793</v>
      </c>
      <c r="K42" s="53">
        <f>'Прил. 11 СОГАЗ 2020'!K42+'Прил. 11АЛЬФА 2020'!K42</f>
        <v>723</v>
      </c>
      <c r="L42" s="53">
        <f>'Прил. 11 СОГАЗ 2020'!L42+'Прил. 11АЛЬФА 2020'!L42</f>
        <v>3634</v>
      </c>
      <c r="M42" s="53">
        <f>'Прил. 11 СОГАЗ 2020'!M42+'Прил. 11АЛЬФА 2020'!M42</f>
        <v>3108</v>
      </c>
      <c r="N42" s="53">
        <f>'Прил. 11 СОГАЗ 2020'!N42+'Прил. 11АЛЬФА 2020'!N42</f>
        <v>493</v>
      </c>
      <c r="O42" s="53">
        <f>'Прил. 11 СОГАЗ 2020'!O42+'Прил. 11АЛЬФА 2020'!O42</f>
        <v>1177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712874</v>
      </c>
      <c r="D43" s="52">
        <f t="shared" si="2"/>
        <v>327870</v>
      </c>
      <c r="E43" s="52">
        <f t="shared" si="2"/>
        <v>385004</v>
      </c>
      <c r="F43" s="52">
        <f t="shared" si="2"/>
        <v>3123</v>
      </c>
      <c r="G43" s="52">
        <f t="shared" si="2"/>
        <v>2918</v>
      </c>
      <c r="H43" s="52">
        <f t="shared" si="2"/>
        <v>15793</v>
      </c>
      <c r="I43" s="52">
        <f t="shared" si="2"/>
        <v>14978</v>
      </c>
      <c r="J43" s="52">
        <f t="shared" si="2"/>
        <v>57692</v>
      </c>
      <c r="K43" s="52">
        <f t="shared" si="2"/>
        <v>54413</v>
      </c>
      <c r="L43" s="52">
        <f t="shared" si="2"/>
        <v>220889</v>
      </c>
      <c r="M43" s="52">
        <f t="shared" si="2"/>
        <v>241114</v>
      </c>
      <c r="N43" s="52">
        <f t="shared" si="2"/>
        <v>30373</v>
      </c>
      <c r="O43" s="52">
        <f t="shared" si="2"/>
        <v>71581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229196</v>
      </c>
      <c r="D20" s="53">
        <f t="shared" ref="D20:D42" si="1">F20+H20+J20+L20+N20</f>
        <v>104801</v>
      </c>
      <c r="E20" s="53">
        <f t="shared" ref="E20:E42" si="2">G20+I20+K20+M20+O20</f>
        <v>124395</v>
      </c>
      <c r="F20" s="53">
        <v>946</v>
      </c>
      <c r="G20" s="53">
        <v>908</v>
      </c>
      <c r="H20" s="53">
        <v>4696</v>
      </c>
      <c r="I20" s="53">
        <v>4604</v>
      </c>
      <c r="J20" s="53">
        <v>17853</v>
      </c>
      <c r="K20" s="53">
        <v>16354</v>
      </c>
      <c r="L20" s="53">
        <v>70252</v>
      </c>
      <c r="M20" s="53">
        <v>76487</v>
      </c>
      <c r="N20" s="53">
        <v>11054</v>
      </c>
      <c r="O20" s="53">
        <v>26042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4672</v>
      </c>
      <c r="D21" s="53">
        <f t="shared" si="1"/>
        <v>2196</v>
      </c>
      <c r="E21" s="53">
        <f t="shared" si="2"/>
        <v>2476</v>
      </c>
      <c r="F21" s="53">
        <v>29</v>
      </c>
      <c r="G21" s="53">
        <v>24</v>
      </c>
      <c r="H21" s="53">
        <v>128</v>
      </c>
      <c r="I21" s="53">
        <v>111</v>
      </c>
      <c r="J21" s="53">
        <v>368</v>
      </c>
      <c r="K21" s="53">
        <v>297</v>
      </c>
      <c r="L21" s="53">
        <v>1499</v>
      </c>
      <c r="M21" s="53">
        <v>1683</v>
      </c>
      <c r="N21" s="53">
        <v>172</v>
      </c>
      <c r="O21" s="53">
        <v>361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26053</v>
      </c>
      <c r="D22" s="53">
        <f t="shared" si="1"/>
        <v>11077</v>
      </c>
      <c r="E22" s="53">
        <f t="shared" si="2"/>
        <v>14976</v>
      </c>
      <c r="F22" s="53">
        <v>209</v>
      </c>
      <c r="G22" s="53">
        <v>224</v>
      </c>
      <c r="H22" s="53">
        <v>903</v>
      </c>
      <c r="I22" s="53">
        <v>892</v>
      </c>
      <c r="J22" s="53">
        <v>2497</v>
      </c>
      <c r="K22" s="53">
        <v>2489</v>
      </c>
      <c r="L22" s="53">
        <v>6748</v>
      </c>
      <c r="M22" s="53">
        <v>10029</v>
      </c>
      <c r="N22" s="53">
        <v>720</v>
      </c>
      <c r="O22" s="53">
        <v>1342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68</v>
      </c>
      <c r="D24" s="53">
        <f t="shared" si="1"/>
        <v>37</v>
      </c>
      <c r="E24" s="53">
        <f t="shared" si="2"/>
        <v>31</v>
      </c>
      <c r="F24" s="53">
        <v>0</v>
      </c>
      <c r="G24" s="53">
        <v>1</v>
      </c>
      <c r="H24" s="53">
        <v>2</v>
      </c>
      <c r="I24" s="53">
        <v>1</v>
      </c>
      <c r="J24" s="53">
        <v>1</v>
      </c>
      <c r="K24" s="53">
        <v>4</v>
      </c>
      <c r="L24" s="53">
        <v>33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37338</v>
      </c>
      <c r="D25" s="53">
        <f t="shared" si="1"/>
        <v>17969</v>
      </c>
      <c r="E25" s="53">
        <f t="shared" si="2"/>
        <v>19369</v>
      </c>
      <c r="F25" s="53">
        <v>162</v>
      </c>
      <c r="G25" s="53">
        <v>127</v>
      </c>
      <c r="H25" s="53">
        <v>730</v>
      </c>
      <c r="I25" s="53">
        <v>692</v>
      </c>
      <c r="J25" s="53">
        <v>2821</v>
      </c>
      <c r="K25" s="53">
        <v>2706</v>
      </c>
      <c r="L25" s="53">
        <v>12548</v>
      </c>
      <c r="M25" s="53">
        <v>11915</v>
      </c>
      <c r="N25" s="53">
        <v>1708</v>
      </c>
      <c r="O25" s="53">
        <v>3929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543</v>
      </c>
      <c r="D26" s="53">
        <f t="shared" si="1"/>
        <v>273</v>
      </c>
      <c r="E26" s="53">
        <f t="shared" si="2"/>
        <v>270</v>
      </c>
      <c r="F26" s="53">
        <v>0</v>
      </c>
      <c r="G26" s="53">
        <v>0</v>
      </c>
      <c r="H26" s="53">
        <v>5</v>
      </c>
      <c r="I26" s="53">
        <v>5</v>
      </c>
      <c r="J26" s="53">
        <v>38</v>
      </c>
      <c r="K26" s="53">
        <v>26</v>
      </c>
      <c r="L26" s="53">
        <v>205</v>
      </c>
      <c r="M26" s="53">
        <v>174</v>
      </c>
      <c r="N26" s="53">
        <v>25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526</v>
      </c>
      <c r="D27" s="53">
        <f t="shared" si="1"/>
        <v>227</v>
      </c>
      <c r="E27" s="53">
        <f t="shared" si="2"/>
        <v>299</v>
      </c>
      <c r="F27" s="53">
        <v>0</v>
      </c>
      <c r="G27" s="53">
        <v>0</v>
      </c>
      <c r="H27" s="53">
        <v>3</v>
      </c>
      <c r="I27" s="53">
        <v>6</v>
      </c>
      <c r="J27" s="53">
        <v>49</v>
      </c>
      <c r="K27" s="53">
        <v>45</v>
      </c>
      <c r="L27" s="53">
        <v>159</v>
      </c>
      <c r="M27" s="53">
        <v>224</v>
      </c>
      <c r="N27" s="53">
        <v>16</v>
      </c>
      <c r="O27" s="53">
        <v>24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31815</v>
      </c>
      <c r="D28" s="53">
        <f t="shared" si="1"/>
        <v>14480</v>
      </c>
      <c r="E28" s="53">
        <f t="shared" si="2"/>
        <v>17335</v>
      </c>
      <c r="F28" s="53">
        <v>177</v>
      </c>
      <c r="G28" s="53">
        <v>156</v>
      </c>
      <c r="H28" s="53">
        <v>883</v>
      </c>
      <c r="I28" s="53">
        <v>882</v>
      </c>
      <c r="J28" s="53">
        <v>2962</v>
      </c>
      <c r="K28" s="53">
        <v>2815</v>
      </c>
      <c r="L28" s="53">
        <v>9571</v>
      </c>
      <c r="M28" s="53">
        <v>11020</v>
      </c>
      <c r="N28" s="53">
        <v>887</v>
      </c>
      <c r="O28" s="53">
        <v>2462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5201</v>
      </c>
      <c r="D29" s="53">
        <f t="shared" si="1"/>
        <v>2229</v>
      </c>
      <c r="E29" s="53">
        <f t="shared" si="2"/>
        <v>2972</v>
      </c>
      <c r="F29" s="53">
        <v>21</v>
      </c>
      <c r="G29" s="53">
        <v>32</v>
      </c>
      <c r="H29" s="53">
        <v>215</v>
      </c>
      <c r="I29" s="53">
        <v>188</v>
      </c>
      <c r="J29" s="53">
        <v>475</v>
      </c>
      <c r="K29" s="53">
        <v>492</v>
      </c>
      <c r="L29" s="53">
        <v>1411</v>
      </c>
      <c r="M29" s="53">
        <v>2000</v>
      </c>
      <c r="N29" s="53">
        <v>107</v>
      </c>
      <c r="O29" s="53">
        <v>260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4330</v>
      </c>
      <c r="D30" s="53">
        <f t="shared" si="1"/>
        <v>1769</v>
      </c>
      <c r="E30" s="53">
        <f t="shared" si="2"/>
        <v>2561</v>
      </c>
      <c r="F30" s="53">
        <v>53</v>
      </c>
      <c r="G30" s="53">
        <v>41</v>
      </c>
      <c r="H30" s="53">
        <v>283</v>
      </c>
      <c r="I30" s="53">
        <v>262</v>
      </c>
      <c r="J30" s="53">
        <v>493</v>
      </c>
      <c r="K30" s="53">
        <v>455</v>
      </c>
      <c r="L30" s="53">
        <v>903</v>
      </c>
      <c r="M30" s="53">
        <v>1737</v>
      </c>
      <c r="N30" s="53">
        <v>37</v>
      </c>
      <c r="O30" s="53">
        <v>66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3484</v>
      </c>
      <c r="D31" s="53">
        <f t="shared" si="1"/>
        <v>1648</v>
      </c>
      <c r="E31" s="53">
        <f t="shared" si="2"/>
        <v>1836</v>
      </c>
      <c r="F31" s="53">
        <v>3</v>
      </c>
      <c r="G31" s="53">
        <v>2</v>
      </c>
      <c r="H31" s="53">
        <v>42</v>
      </c>
      <c r="I31" s="53">
        <v>35</v>
      </c>
      <c r="J31" s="53">
        <v>304</v>
      </c>
      <c r="K31" s="53">
        <v>304</v>
      </c>
      <c r="L31" s="53">
        <v>1188</v>
      </c>
      <c r="M31" s="53">
        <v>1296</v>
      </c>
      <c r="N31" s="53">
        <v>111</v>
      </c>
      <c r="O31" s="53">
        <v>199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1020</v>
      </c>
      <c r="D32" s="53">
        <f t="shared" si="1"/>
        <v>463</v>
      </c>
      <c r="E32" s="53">
        <f t="shared" si="2"/>
        <v>557</v>
      </c>
      <c r="F32" s="53">
        <v>0</v>
      </c>
      <c r="G32" s="53">
        <v>1</v>
      </c>
      <c r="H32" s="53">
        <v>5</v>
      </c>
      <c r="I32" s="53">
        <v>3</v>
      </c>
      <c r="J32" s="53">
        <v>87</v>
      </c>
      <c r="K32" s="53">
        <v>86</v>
      </c>
      <c r="L32" s="53">
        <v>345</v>
      </c>
      <c r="M32" s="53">
        <v>435</v>
      </c>
      <c r="N32" s="53">
        <v>26</v>
      </c>
      <c r="O32" s="53">
        <v>32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28307</v>
      </c>
      <c r="D33" s="53">
        <f t="shared" si="1"/>
        <v>13336</v>
      </c>
      <c r="E33" s="53">
        <f t="shared" si="2"/>
        <v>14971</v>
      </c>
      <c r="F33" s="53">
        <v>144</v>
      </c>
      <c r="G33" s="53">
        <v>126</v>
      </c>
      <c r="H33" s="53">
        <v>643</v>
      </c>
      <c r="I33" s="53">
        <v>580</v>
      </c>
      <c r="J33" s="53">
        <v>1794</v>
      </c>
      <c r="K33" s="53">
        <v>1737</v>
      </c>
      <c r="L33" s="53">
        <v>9480</v>
      </c>
      <c r="M33" s="53">
        <v>9872</v>
      </c>
      <c r="N33" s="53">
        <v>1275</v>
      </c>
      <c r="O33" s="53">
        <v>2656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20248</v>
      </c>
      <c r="D34" s="53">
        <f t="shared" si="1"/>
        <v>9896</v>
      </c>
      <c r="E34" s="53">
        <f t="shared" si="2"/>
        <v>10352</v>
      </c>
      <c r="F34" s="53">
        <v>102</v>
      </c>
      <c r="G34" s="53">
        <v>85</v>
      </c>
      <c r="H34" s="53">
        <v>414</v>
      </c>
      <c r="I34" s="53">
        <v>387</v>
      </c>
      <c r="J34" s="53">
        <v>1507</v>
      </c>
      <c r="K34" s="53">
        <v>1442</v>
      </c>
      <c r="L34" s="53">
        <v>7084</v>
      </c>
      <c r="M34" s="53">
        <v>6735</v>
      </c>
      <c r="N34" s="53">
        <v>789</v>
      </c>
      <c r="O34" s="53">
        <v>1703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2633</v>
      </c>
      <c r="D35" s="53">
        <f t="shared" si="1"/>
        <v>1358</v>
      </c>
      <c r="E35" s="53">
        <f t="shared" si="2"/>
        <v>1275</v>
      </c>
      <c r="F35" s="53">
        <v>2</v>
      </c>
      <c r="G35" s="53">
        <v>0</v>
      </c>
      <c r="H35" s="53">
        <v>14</v>
      </c>
      <c r="I35" s="53">
        <v>6</v>
      </c>
      <c r="J35" s="53">
        <v>118</v>
      </c>
      <c r="K35" s="53">
        <v>108</v>
      </c>
      <c r="L35" s="53">
        <v>1097</v>
      </c>
      <c r="M35" s="53">
        <v>973</v>
      </c>
      <c r="N35" s="53">
        <v>127</v>
      </c>
      <c r="O35" s="53">
        <v>188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14039</v>
      </c>
      <c r="D36" s="53">
        <f t="shared" si="1"/>
        <v>6703</v>
      </c>
      <c r="E36" s="53">
        <f t="shared" si="2"/>
        <v>7336</v>
      </c>
      <c r="F36" s="53">
        <v>68</v>
      </c>
      <c r="G36" s="53">
        <v>46</v>
      </c>
      <c r="H36" s="53">
        <v>340</v>
      </c>
      <c r="I36" s="53">
        <v>297</v>
      </c>
      <c r="J36" s="53">
        <v>1116</v>
      </c>
      <c r="K36" s="53">
        <v>1072</v>
      </c>
      <c r="L36" s="53">
        <v>4526</v>
      </c>
      <c r="M36" s="53">
        <v>4520</v>
      </c>
      <c r="N36" s="53">
        <v>653</v>
      </c>
      <c r="O36" s="53">
        <v>1401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1621</v>
      </c>
      <c r="D37" s="53">
        <f t="shared" si="1"/>
        <v>756</v>
      </c>
      <c r="E37" s="53">
        <f t="shared" si="2"/>
        <v>865</v>
      </c>
      <c r="F37" s="53">
        <v>7</v>
      </c>
      <c r="G37" s="53">
        <v>3</v>
      </c>
      <c r="H37" s="53">
        <v>37</v>
      </c>
      <c r="I37" s="53">
        <v>36</v>
      </c>
      <c r="J37" s="53">
        <v>134</v>
      </c>
      <c r="K37" s="53">
        <v>137</v>
      </c>
      <c r="L37" s="53">
        <v>512</v>
      </c>
      <c r="M37" s="53">
        <v>525</v>
      </c>
      <c r="N37" s="53">
        <v>66</v>
      </c>
      <c r="O37" s="53">
        <v>164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83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1</v>
      </c>
      <c r="J38" s="53">
        <v>5</v>
      </c>
      <c r="K38" s="53">
        <v>7</v>
      </c>
      <c r="L38" s="53">
        <v>70</v>
      </c>
      <c r="M38" s="53">
        <v>40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18998</v>
      </c>
      <c r="D39" s="53">
        <f t="shared" si="1"/>
        <v>9072</v>
      </c>
      <c r="E39" s="53">
        <f t="shared" si="2"/>
        <v>9926</v>
      </c>
      <c r="F39" s="53">
        <v>59</v>
      </c>
      <c r="G39" s="53">
        <v>55</v>
      </c>
      <c r="H39" s="53">
        <v>436</v>
      </c>
      <c r="I39" s="53">
        <v>415</v>
      </c>
      <c r="J39" s="53">
        <v>1255</v>
      </c>
      <c r="K39" s="53">
        <v>1188</v>
      </c>
      <c r="L39" s="53">
        <v>6525</v>
      </c>
      <c r="M39" s="53">
        <v>6523</v>
      </c>
      <c r="N39" s="53">
        <v>797</v>
      </c>
      <c r="O39" s="53">
        <v>1745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11222</v>
      </c>
      <c r="D40" s="53">
        <f t="shared" si="1"/>
        <v>5317</v>
      </c>
      <c r="E40" s="53">
        <f t="shared" si="2"/>
        <v>5905</v>
      </c>
      <c r="F40" s="53">
        <v>49</v>
      </c>
      <c r="G40" s="53">
        <v>45</v>
      </c>
      <c r="H40" s="53">
        <v>277</v>
      </c>
      <c r="I40" s="53">
        <v>262</v>
      </c>
      <c r="J40" s="53">
        <v>835</v>
      </c>
      <c r="K40" s="53">
        <v>878</v>
      </c>
      <c r="L40" s="53">
        <v>3749</v>
      </c>
      <c r="M40" s="53">
        <v>3966</v>
      </c>
      <c r="N40" s="53">
        <v>407</v>
      </c>
      <c r="O40" s="53">
        <v>754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442</v>
      </c>
      <c r="D41" s="53">
        <f t="shared" si="1"/>
        <v>256</v>
      </c>
      <c r="E41" s="53">
        <f t="shared" si="2"/>
        <v>186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17</v>
      </c>
      <c r="L41" s="53">
        <v>220</v>
      </c>
      <c r="M41" s="53">
        <v>145</v>
      </c>
      <c r="N41" s="53">
        <v>16</v>
      </c>
      <c r="O41" s="53">
        <v>22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825</v>
      </c>
      <c r="D42" s="53">
        <f t="shared" si="1"/>
        <v>480</v>
      </c>
      <c r="E42" s="53">
        <f t="shared" si="2"/>
        <v>345</v>
      </c>
      <c r="F42" s="53">
        <v>0</v>
      </c>
      <c r="G42" s="53">
        <v>2</v>
      </c>
      <c r="H42" s="53">
        <v>1</v>
      </c>
      <c r="I42" s="53">
        <v>5</v>
      </c>
      <c r="J42" s="53">
        <v>30</v>
      </c>
      <c r="K42" s="53">
        <v>27</v>
      </c>
      <c r="L42" s="53">
        <v>409</v>
      </c>
      <c r="M42" s="53">
        <v>253</v>
      </c>
      <c r="N42" s="53">
        <v>40</v>
      </c>
      <c r="O42" s="53">
        <v>58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435881</v>
      </c>
      <c r="D43" s="52">
        <f t="shared" si="4"/>
        <v>201201</v>
      </c>
      <c r="E43" s="52">
        <f t="shared" si="4"/>
        <v>234680</v>
      </c>
      <c r="F43" s="52">
        <f t="shared" si="4"/>
        <v>1995</v>
      </c>
      <c r="G43" s="52">
        <f t="shared" si="4"/>
        <v>1853</v>
      </c>
      <c r="H43" s="52">
        <f t="shared" si="4"/>
        <v>9889</v>
      </c>
      <c r="I43" s="52">
        <f t="shared" si="4"/>
        <v>9519</v>
      </c>
      <c r="J43" s="52">
        <f t="shared" si="4"/>
        <v>34222</v>
      </c>
      <c r="K43" s="52">
        <f t="shared" si="4"/>
        <v>32226</v>
      </c>
      <c r="L43" s="52">
        <f t="shared" si="4"/>
        <v>136318</v>
      </c>
      <c r="M43" s="52">
        <f t="shared" si="4"/>
        <v>148192</v>
      </c>
      <c r="N43" s="52">
        <f t="shared" si="4"/>
        <v>18777</v>
      </c>
      <c r="O43" s="52">
        <f t="shared" si="4"/>
        <v>42890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60600</v>
      </c>
      <c r="D20" s="53">
        <f t="shared" ref="D20:D42" si="1">F20+H20+J20+L20+N20</f>
        <v>28979</v>
      </c>
      <c r="E20" s="53">
        <f t="shared" ref="E20:E42" si="2">G20+I20+K20+M20+O20</f>
        <v>31621</v>
      </c>
      <c r="F20" s="53">
        <v>283</v>
      </c>
      <c r="G20" s="53">
        <v>236</v>
      </c>
      <c r="H20" s="53">
        <v>1251</v>
      </c>
      <c r="I20" s="53">
        <v>1144</v>
      </c>
      <c r="J20" s="53">
        <v>3591</v>
      </c>
      <c r="K20" s="53">
        <v>3502</v>
      </c>
      <c r="L20" s="53">
        <v>21380</v>
      </c>
      <c r="M20" s="53">
        <v>21284</v>
      </c>
      <c r="N20" s="53">
        <v>2474</v>
      </c>
      <c r="O20" s="53">
        <v>5455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3555</v>
      </c>
      <c r="D21" s="53">
        <f t="shared" si="1"/>
        <v>1726</v>
      </c>
      <c r="E21" s="53">
        <f t="shared" si="2"/>
        <v>1829</v>
      </c>
      <c r="F21" s="53">
        <v>13</v>
      </c>
      <c r="G21" s="53">
        <v>9</v>
      </c>
      <c r="H21" s="53">
        <v>60</v>
      </c>
      <c r="I21" s="53">
        <v>46</v>
      </c>
      <c r="J21" s="53">
        <v>331</v>
      </c>
      <c r="K21" s="53">
        <v>293</v>
      </c>
      <c r="L21" s="53">
        <v>1202</v>
      </c>
      <c r="M21" s="53">
        <v>1172</v>
      </c>
      <c r="N21" s="53">
        <v>120</v>
      </c>
      <c r="O21" s="53">
        <v>309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23061</v>
      </c>
      <c r="D22" s="53">
        <f t="shared" si="1"/>
        <v>10061</v>
      </c>
      <c r="E22" s="53">
        <f t="shared" si="2"/>
        <v>13000</v>
      </c>
      <c r="F22" s="53">
        <v>94</v>
      </c>
      <c r="G22" s="53">
        <v>105</v>
      </c>
      <c r="H22" s="53">
        <v>585</v>
      </c>
      <c r="I22" s="53">
        <v>598</v>
      </c>
      <c r="J22" s="53">
        <v>2569</v>
      </c>
      <c r="K22" s="53">
        <v>2475</v>
      </c>
      <c r="L22" s="53">
        <v>6189</v>
      </c>
      <c r="M22" s="53">
        <v>8248</v>
      </c>
      <c r="N22" s="53">
        <v>624</v>
      </c>
      <c r="O22" s="53">
        <v>1574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1242</v>
      </c>
      <c r="D24" s="53">
        <f t="shared" si="1"/>
        <v>618</v>
      </c>
      <c r="E24" s="53">
        <f t="shared" si="2"/>
        <v>624</v>
      </c>
      <c r="F24" s="53">
        <v>2</v>
      </c>
      <c r="G24" s="53">
        <v>3</v>
      </c>
      <c r="H24" s="53">
        <v>23</v>
      </c>
      <c r="I24" s="53">
        <v>16</v>
      </c>
      <c r="J24" s="53">
        <v>94</v>
      </c>
      <c r="K24" s="53">
        <v>109</v>
      </c>
      <c r="L24" s="53">
        <v>460</v>
      </c>
      <c r="M24" s="53">
        <v>445</v>
      </c>
      <c r="N24" s="53">
        <v>39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2966</v>
      </c>
      <c r="D25" s="53">
        <f t="shared" si="1"/>
        <v>1857</v>
      </c>
      <c r="E25" s="53">
        <f t="shared" si="2"/>
        <v>1109</v>
      </c>
      <c r="F25" s="53">
        <v>8</v>
      </c>
      <c r="G25" s="53">
        <v>5</v>
      </c>
      <c r="H25" s="53">
        <v>19</v>
      </c>
      <c r="I25" s="53">
        <v>17</v>
      </c>
      <c r="J25" s="53">
        <v>109</v>
      </c>
      <c r="K25" s="53">
        <v>98</v>
      </c>
      <c r="L25" s="53">
        <v>1637</v>
      </c>
      <c r="M25" s="53">
        <v>843</v>
      </c>
      <c r="N25" s="53">
        <v>84</v>
      </c>
      <c r="O25" s="53">
        <v>146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3828</v>
      </c>
      <c r="D27" s="53">
        <f t="shared" si="1"/>
        <v>1692</v>
      </c>
      <c r="E27" s="53">
        <f t="shared" si="2"/>
        <v>2136</v>
      </c>
      <c r="F27" s="53">
        <v>26</v>
      </c>
      <c r="G27" s="53">
        <v>19</v>
      </c>
      <c r="H27" s="53">
        <v>159</v>
      </c>
      <c r="I27" s="53">
        <v>147</v>
      </c>
      <c r="J27" s="53">
        <v>498</v>
      </c>
      <c r="K27" s="53">
        <v>473</v>
      </c>
      <c r="L27" s="53">
        <v>975</v>
      </c>
      <c r="M27" s="53">
        <v>1386</v>
      </c>
      <c r="N27" s="53">
        <v>34</v>
      </c>
      <c r="O27" s="53">
        <v>111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337</v>
      </c>
      <c r="D28" s="53">
        <f t="shared" si="1"/>
        <v>242</v>
      </c>
      <c r="E28" s="53">
        <f t="shared" si="2"/>
        <v>95</v>
      </c>
      <c r="F28" s="53">
        <v>0</v>
      </c>
      <c r="G28" s="53">
        <v>2</v>
      </c>
      <c r="H28" s="53">
        <v>1</v>
      </c>
      <c r="I28" s="53">
        <v>2</v>
      </c>
      <c r="J28" s="53">
        <v>7</v>
      </c>
      <c r="K28" s="53">
        <v>15</v>
      </c>
      <c r="L28" s="53">
        <v>228</v>
      </c>
      <c r="M28" s="53">
        <v>71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9133</v>
      </c>
      <c r="D29" s="53">
        <f t="shared" si="1"/>
        <v>4117</v>
      </c>
      <c r="E29" s="53">
        <f t="shared" si="2"/>
        <v>5016</v>
      </c>
      <c r="F29" s="53">
        <v>45</v>
      </c>
      <c r="G29" s="53">
        <v>50</v>
      </c>
      <c r="H29" s="53">
        <v>220</v>
      </c>
      <c r="I29" s="53">
        <v>198</v>
      </c>
      <c r="J29" s="53">
        <v>1060</v>
      </c>
      <c r="K29" s="53">
        <v>938</v>
      </c>
      <c r="L29" s="53">
        <v>2531</v>
      </c>
      <c r="M29" s="53">
        <v>3226</v>
      </c>
      <c r="N29" s="53">
        <v>261</v>
      </c>
      <c r="O29" s="53">
        <v>604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4252</v>
      </c>
      <c r="D30" s="53">
        <f t="shared" si="1"/>
        <v>1822</v>
      </c>
      <c r="E30" s="53">
        <f t="shared" si="2"/>
        <v>2430</v>
      </c>
      <c r="F30" s="53">
        <v>21</v>
      </c>
      <c r="G30" s="53">
        <v>24</v>
      </c>
      <c r="H30" s="53">
        <v>145</v>
      </c>
      <c r="I30" s="53">
        <v>128</v>
      </c>
      <c r="J30" s="53">
        <v>666</v>
      </c>
      <c r="K30" s="53">
        <v>660</v>
      </c>
      <c r="L30" s="53">
        <v>951</v>
      </c>
      <c r="M30" s="53">
        <v>1529</v>
      </c>
      <c r="N30" s="53">
        <v>39</v>
      </c>
      <c r="O30" s="53">
        <v>89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9237</v>
      </c>
      <c r="D31" s="53">
        <f t="shared" si="1"/>
        <v>4241</v>
      </c>
      <c r="E31" s="53">
        <f t="shared" si="2"/>
        <v>4996</v>
      </c>
      <c r="F31" s="53">
        <v>61</v>
      </c>
      <c r="G31" s="53">
        <v>49</v>
      </c>
      <c r="H31" s="53">
        <v>321</v>
      </c>
      <c r="I31" s="53">
        <v>284</v>
      </c>
      <c r="J31" s="53">
        <v>1005</v>
      </c>
      <c r="K31" s="53">
        <v>1006</v>
      </c>
      <c r="L31" s="53">
        <v>2665</v>
      </c>
      <c r="M31" s="53">
        <v>3237</v>
      </c>
      <c r="N31" s="53">
        <v>189</v>
      </c>
      <c r="O31" s="53">
        <v>420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6040</v>
      </c>
      <c r="D32" s="53">
        <f t="shared" si="1"/>
        <v>2656</v>
      </c>
      <c r="E32" s="53">
        <f t="shared" si="2"/>
        <v>3384</v>
      </c>
      <c r="F32" s="53">
        <v>41</v>
      </c>
      <c r="G32" s="53">
        <v>36</v>
      </c>
      <c r="H32" s="53">
        <v>240</v>
      </c>
      <c r="I32" s="53">
        <v>192</v>
      </c>
      <c r="J32" s="53">
        <v>715</v>
      </c>
      <c r="K32" s="53">
        <v>669</v>
      </c>
      <c r="L32" s="53">
        <v>1559</v>
      </c>
      <c r="M32" s="53">
        <v>2314</v>
      </c>
      <c r="N32" s="53">
        <v>101</v>
      </c>
      <c r="O32" s="53">
        <v>173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25958</v>
      </c>
      <c r="D33" s="53">
        <f t="shared" si="1"/>
        <v>11471</v>
      </c>
      <c r="E33" s="53">
        <f t="shared" si="2"/>
        <v>14487</v>
      </c>
      <c r="F33" s="53">
        <v>46</v>
      </c>
      <c r="G33" s="53">
        <v>56</v>
      </c>
      <c r="H33" s="53">
        <v>453</v>
      </c>
      <c r="I33" s="53">
        <v>410</v>
      </c>
      <c r="J33" s="53">
        <v>2260</v>
      </c>
      <c r="K33" s="53">
        <v>2089</v>
      </c>
      <c r="L33" s="53">
        <v>7378</v>
      </c>
      <c r="M33" s="53">
        <v>8211</v>
      </c>
      <c r="N33" s="53">
        <v>1334</v>
      </c>
      <c r="O33" s="53">
        <v>3721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10665</v>
      </c>
      <c r="D34" s="53">
        <f t="shared" si="1"/>
        <v>4609</v>
      </c>
      <c r="E34" s="53">
        <f t="shared" si="2"/>
        <v>6056</v>
      </c>
      <c r="F34" s="53">
        <v>25</v>
      </c>
      <c r="G34" s="53">
        <v>23</v>
      </c>
      <c r="H34" s="53">
        <v>194</v>
      </c>
      <c r="I34" s="53">
        <v>202</v>
      </c>
      <c r="J34" s="53">
        <v>903</v>
      </c>
      <c r="K34" s="53">
        <v>844</v>
      </c>
      <c r="L34" s="53">
        <v>2970</v>
      </c>
      <c r="M34" s="53">
        <v>3374</v>
      </c>
      <c r="N34" s="53">
        <v>517</v>
      </c>
      <c r="O34" s="53">
        <v>1613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42451</v>
      </c>
      <c r="D35" s="53">
        <f t="shared" si="1"/>
        <v>19355</v>
      </c>
      <c r="E35" s="53">
        <f t="shared" si="2"/>
        <v>23096</v>
      </c>
      <c r="F35" s="53">
        <v>168</v>
      </c>
      <c r="G35" s="53">
        <v>171</v>
      </c>
      <c r="H35" s="53">
        <v>842</v>
      </c>
      <c r="I35" s="53">
        <v>837</v>
      </c>
      <c r="J35" s="53">
        <v>3394</v>
      </c>
      <c r="K35" s="53">
        <v>3150</v>
      </c>
      <c r="L35" s="53">
        <v>12729</v>
      </c>
      <c r="M35" s="53">
        <v>13665</v>
      </c>
      <c r="N35" s="53">
        <v>2222</v>
      </c>
      <c r="O35" s="53">
        <v>5273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2703</v>
      </c>
      <c r="D36" s="53">
        <f t="shared" si="1"/>
        <v>1170</v>
      </c>
      <c r="E36" s="53">
        <f t="shared" si="2"/>
        <v>1533</v>
      </c>
      <c r="F36" s="53">
        <v>2</v>
      </c>
      <c r="G36" s="53">
        <v>0</v>
      </c>
      <c r="H36" s="53">
        <v>11</v>
      </c>
      <c r="I36" s="53">
        <v>10</v>
      </c>
      <c r="J36" s="53">
        <v>282</v>
      </c>
      <c r="K36" s="53">
        <v>228</v>
      </c>
      <c r="L36" s="53">
        <v>733</v>
      </c>
      <c r="M36" s="53">
        <v>931</v>
      </c>
      <c r="N36" s="53">
        <v>142</v>
      </c>
      <c r="O36" s="53">
        <v>364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488</v>
      </c>
      <c r="D37" s="53">
        <f t="shared" si="1"/>
        <v>242</v>
      </c>
      <c r="E37" s="53">
        <f t="shared" si="2"/>
        <v>246</v>
      </c>
      <c r="F37" s="53">
        <v>0</v>
      </c>
      <c r="G37" s="53">
        <v>0</v>
      </c>
      <c r="H37" s="53">
        <v>2</v>
      </c>
      <c r="I37" s="53">
        <v>2</v>
      </c>
      <c r="J37" s="53">
        <v>55</v>
      </c>
      <c r="K37" s="53">
        <v>41</v>
      </c>
      <c r="L37" s="53">
        <v>159</v>
      </c>
      <c r="M37" s="53">
        <v>142</v>
      </c>
      <c r="N37" s="53">
        <v>26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5174</v>
      </c>
      <c r="D38" s="53">
        <f t="shared" si="1"/>
        <v>2419</v>
      </c>
      <c r="E38" s="53">
        <f t="shared" si="2"/>
        <v>2755</v>
      </c>
      <c r="F38" s="53">
        <v>12</v>
      </c>
      <c r="G38" s="53">
        <v>19</v>
      </c>
      <c r="H38" s="53">
        <v>69</v>
      </c>
      <c r="I38" s="53">
        <v>67</v>
      </c>
      <c r="J38" s="53">
        <v>330</v>
      </c>
      <c r="K38" s="53">
        <v>354</v>
      </c>
      <c r="L38" s="53">
        <v>1632</v>
      </c>
      <c r="M38" s="53">
        <v>1569</v>
      </c>
      <c r="N38" s="53">
        <v>376</v>
      </c>
      <c r="O38" s="53">
        <v>746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25000</v>
      </c>
      <c r="D39" s="53">
        <f t="shared" si="1"/>
        <v>10951</v>
      </c>
      <c r="E39" s="53">
        <f t="shared" si="2"/>
        <v>14049</v>
      </c>
      <c r="F39" s="53">
        <v>120</v>
      </c>
      <c r="G39" s="53">
        <v>99</v>
      </c>
      <c r="H39" s="53">
        <v>477</v>
      </c>
      <c r="I39" s="53">
        <v>399</v>
      </c>
      <c r="J39" s="53">
        <v>2240</v>
      </c>
      <c r="K39" s="53">
        <v>2072</v>
      </c>
      <c r="L39" s="53">
        <v>6997</v>
      </c>
      <c r="M39" s="53">
        <v>8302</v>
      </c>
      <c r="N39" s="53">
        <v>1117</v>
      </c>
      <c r="O39" s="53">
        <v>3177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16288</v>
      </c>
      <c r="D40" s="53">
        <f t="shared" si="1"/>
        <v>7109</v>
      </c>
      <c r="E40" s="53">
        <f t="shared" si="2"/>
        <v>9179</v>
      </c>
      <c r="F40" s="53">
        <v>81</v>
      </c>
      <c r="G40" s="53">
        <v>72</v>
      </c>
      <c r="H40" s="53">
        <v>348</v>
      </c>
      <c r="I40" s="53">
        <v>299</v>
      </c>
      <c r="J40" s="53">
        <v>1554</v>
      </c>
      <c r="K40" s="53">
        <v>1454</v>
      </c>
      <c r="L40" s="53">
        <v>4486</v>
      </c>
      <c r="M40" s="53">
        <v>5453</v>
      </c>
      <c r="N40" s="53">
        <v>640</v>
      </c>
      <c r="O40" s="53">
        <v>1901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18524</v>
      </c>
      <c r="D41" s="53">
        <f t="shared" si="1"/>
        <v>8654</v>
      </c>
      <c r="E41" s="53">
        <f t="shared" si="2"/>
        <v>9870</v>
      </c>
      <c r="F41" s="53">
        <v>60</v>
      </c>
      <c r="G41" s="53">
        <v>62</v>
      </c>
      <c r="H41" s="53">
        <v>374</v>
      </c>
      <c r="I41" s="53">
        <v>325</v>
      </c>
      <c r="J41" s="53">
        <v>1430</v>
      </c>
      <c r="K41" s="53">
        <v>1355</v>
      </c>
      <c r="L41" s="53">
        <v>5846</v>
      </c>
      <c r="M41" s="53">
        <v>5979</v>
      </c>
      <c r="N41" s="53">
        <v>944</v>
      </c>
      <c r="O41" s="53">
        <v>2149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9534</v>
      </c>
      <c r="D42" s="53">
        <f t="shared" si="1"/>
        <v>4646</v>
      </c>
      <c r="E42" s="53">
        <f t="shared" si="2"/>
        <v>4888</v>
      </c>
      <c r="F42" s="53">
        <v>33</v>
      </c>
      <c r="G42" s="53">
        <v>34</v>
      </c>
      <c r="H42" s="53">
        <v>172</v>
      </c>
      <c r="I42" s="53">
        <v>184</v>
      </c>
      <c r="J42" s="53">
        <v>763</v>
      </c>
      <c r="K42" s="53">
        <v>696</v>
      </c>
      <c r="L42" s="53">
        <v>3225</v>
      </c>
      <c r="M42" s="53">
        <v>2855</v>
      </c>
      <c r="N42" s="53">
        <v>453</v>
      </c>
      <c r="O42" s="53">
        <v>1119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276993</v>
      </c>
      <c r="D43" s="52">
        <f>SUM(D20:D42)-D21-D23-D26-D37</f>
        <v>126669</v>
      </c>
      <c r="E43" s="52">
        <f>SUM(E20:E42)-E21-E23-E26-E37</f>
        <v>150324</v>
      </c>
      <c r="F43" s="52">
        <f t="shared" ref="F43:O43" si="4">SUM(F20:F42)-F21-F23-F26-F37</f>
        <v>1128</v>
      </c>
      <c r="G43" s="52">
        <f t="shared" si="4"/>
        <v>1065</v>
      </c>
      <c r="H43" s="52">
        <f t="shared" si="4"/>
        <v>5904</v>
      </c>
      <c r="I43" s="52">
        <f t="shared" si="4"/>
        <v>5459</v>
      </c>
      <c r="J43" s="52">
        <f t="shared" si="4"/>
        <v>23470</v>
      </c>
      <c r="K43" s="52">
        <f t="shared" si="4"/>
        <v>22187</v>
      </c>
      <c r="L43" s="52">
        <f t="shared" si="4"/>
        <v>84571</v>
      </c>
      <c r="M43" s="52">
        <f t="shared" si="4"/>
        <v>92922</v>
      </c>
      <c r="N43" s="52">
        <f t="shared" si="4"/>
        <v>11596</v>
      </c>
      <c r="O43" s="52">
        <f t="shared" si="4"/>
        <v>28691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2021-03-02T11:41:40Z</dcterms:modified>
</cp:coreProperties>
</file>