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 activeTab="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5" i="4"/>
  <c r="I45"/>
  <c r="J45"/>
  <c r="K45"/>
  <c r="L45"/>
  <c r="M45"/>
  <c r="N45"/>
  <c r="O45"/>
  <c r="P45"/>
  <c r="Q45"/>
  <c r="R45"/>
  <c r="G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6" i="3" s="1"/>
  <c r="M46" i="4"/>
  <c r="M46" i="3" s="1"/>
  <c r="N45"/>
  <c r="M45"/>
  <c r="N44"/>
  <c r="N44" i="4"/>
  <c r="M42" i="5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M43" s="1"/>
  <c r="L20"/>
  <c r="L43" s="1"/>
  <c r="L43" i="7"/>
  <c r="M43"/>
  <c r="L43" i="6"/>
  <c r="M43"/>
  <c r="F20" i="5"/>
  <c r="G20"/>
  <c r="H20"/>
  <c r="I20"/>
  <c r="J20"/>
  <c r="K20"/>
  <c r="N20"/>
  <c r="O20"/>
  <c r="P20"/>
  <c r="Q20"/>
  <c r="F21"/>
  <c r="G21"/>
  <c r="H21"/>
  <c r="I21"/>
  <c r="J21"/>
  <c r="K21"/>
  <c r="N21"/>
  <c r="O21"/>
  <c r="P21"/>
  <c r="Q21"/>
  <c r="F22"/>
  <c r="G22"/>
  <c r="H22"/>
  <c r="I22"/>
  <c r="J22"/>
  <c r="K22"/>
  <c r="N22"/>
  <c r="O22"/>
  <c r="P22"/>
  <c r="Q22"/>
  <c r="F23"/>
  <c r="G23"/>
  <c r="H23"/>
  <c r="I23"/>
  <c r="J23"/>
  <c r="K23"/>
  <c r="N23"/>
  <c r="O23"/>
  <c r="P23"/>
  <c r="Q23"/>
  <c r="F24"/>
  <c r="G24"/>
  <c r="H24"/>
  <c r="I24"/>
  <c r="J24"/>
  <c r="K24"/>
  <c r="N24"/>
  <c r="O24"/>
  <c r="P24"/>
  <c r="Q24"/>
  <c r="F25"/>
  <c r="G25"/>
  <c r="H25"/>
  <c r="I25"/>
  <c r="J25"/>
  <c r="K25"/>
  <c r="N25"/>
  <c r="O25"/>
  <c r="P25"/>
  <c r="Q25"/>
  <c r="F26"/>
  <c r="G26"/>
  <c r="H26"/>
  <c r="I26"/>
  <c r="J26"/>
  <c r="K26"/>
  <c r="N26"/>
  <c r="O26"/>
  <c r="P26"/>
  <c r="Q26"/>
  <c r="F27"/>
  <c r="G27"/>
  <c r="H27"/>
  <c r="I27"/>
  <c r="J27"/>
  <c r="K27"/>
  <c r="N27"/>
  <c r="O27"/>
  <c r="P27"/>
  <c r="Q27"/>
  <c r="F28"/>
  <c r="G28"/>
  <c r="H28"/>
  <c r="I28"/>
  <c r="J28"/>
  <c r="K28"/>
  <c r="N28"/>
  <c r="O28"/>
  <c r="P28"/>
  <c r="Q28"/>
  <c r="F29"/>
  <c r="G29"/>
  <c r="H29"/>
  <c r="I29"/>
  <c r="J29"/>
  <c r="K29"/>
  <c r="N29"/>
  <c r="O29"/>
  <c r="P29"/>
  <c r="Q29"/>
  <c r="F30"/>
  <c r="G30"/>
  <c r="H30"/>
  <c r="I30"/>
  <c r="J30"/>
  <c r="K30"/>
  <c r="N30"/>
  <c r="O30"/>
  <c r="P30"/>
  <c r="Q30"/>
  <c r="F31"/>
  <c r="G31"/>
  <c r="H31"/>
  <c r="I31"/>
  <c r="J31"/>
  <c r="K31"/>
  <c r="N31"/>
  <c r="O31"/>
  <c r="P31"/>
  <c r="Q31"/>
  <c r="F32"/>
  <c r="G32"/>
  <c r="H32"/>
  <c r="I32"/>
  <c r="J32"/>
  <c r="K32"/>
  <c r="N32"/>
  <c r="O32"/>
  <c r="P32"/>
  <c r="Q32"/>
  <c r="F33"/>
  <c r="G33"/>
  <c r="H33"/>
  <c r="I33"/>
  <c r="J33"/>
  <c r="K33"/>
  <c r="N33"/>
  <c r="O33"/>
  <c r="P33"/>
  <c r="Q33"/>
  <c r="F34"/>
  <c r="G34"/>
  <c r="H34"/>
  <c r="I34"/>
  <c r="J34"/>
  <c r="K34"/>
  <c r="N34"/>
  <c r="O34"/>
  <c r="P34"/>
  <c r="Q34"/>
  <c r="F35"/>
  <c r="G35"/>
  <c r="H35"/>
  <c r="I35"/>
  <c r="J35"/>
  <c r="K35"/>
  <c r="N35"/>
  <c r="O35"/>
  <c r="P35"/>
  <c r="Q35"/>
  <c r="F36"/>
  <c r="G36"/>
  <c r="H36"/>
  <c r="I36"/>
  <c r="J36"/>
  <c r="K36"/>
  <c r="N36"/>
  <c r="O36"/>
  <c r="P36"/>
  <c r="Q36"/>
  <c r="F37"/>
  <c r="G37"/>
  <c r="H37"/>
  <c r="I37"/>
  <c r="J37"/>
  <c r="K37"/>
  <c r="N37"/>
  <c r="O37"/>
  <c r="P37"/>
  <c r="Q37"/>
  <c r="F38"/>
  <c r="G38"/>
  <c r="H38"/>
  <c r="I38"/>
  <c r="J38"/>
  <c r="K38"/>
  <c r="N38"/>
  <c r="O38"/>
  <c r="P38"/>
  <c r="Q38"/>
  <c r="F39"/>
  <c r="G39"/>
  <c r="H39"/>
  <c r="I39"/>
  <c r="J39"/>
  <c r="K39"/>
  <c r="N39"/>
  <c r="O39"/>
  <c r="P39"/>
  <c r="Q39"/>
  <c r="F40"/>
  <c r="G40"/>
  <c r="H40"/>
  <c r="I40"/>
  <c r="J40"/>
  <c r="K40"/>
  <c r="N40"/>
  <c r="O40"/>
  <c r="P40"/>
  <c r="Q40"/>
  <c r="F41"/>
  <c r="G41"/>
  <c r="H41"/>
  <c r="I41"/>
  <c r="J41"/>
  <c r="K41"/>
  <c r="N41"/>
  <c r="O41"/>
  <c r="P41"/>
  <c r="Q41"/>
  <c r="F42"/>
  <c r="G42"/>
  <c r="H42"/>
  <c r="I42"/>
  <c r="J42"/>
  <c r="K42"/>
  <c r="N42"/>
  <c r="O42"/>
  <c r="P42"/>
  <c r="Q42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I20" i="3"/>
  <c r="F20" i="4" l="1"/>
  <c r="E20"/>
  <c r="E20" i="2"/>
  <c r="F20"/>
  <c r="F47" i="4"/>
  <c r="F46"/>
  <c r="F46" i="2"/>
  <c r="E47"/>
  <c r="H44"/>
  <c r="H45" i="3"/>
  <c r="F45" i="4"/>
  <c r="M44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G44" i="4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O20" i="3"/>
  <c r="K20"/>
  <c r="G20"/>
  <c r="O47"/>
  <c r="J43" i="5"/>
  <c r="F43"/>
  <c r="D45" i="4"/>
  <c r="D35"/>
  <c r="D32"/>
  <c r="D31"/>
  <c r="N43" i="5"/>
  <c r="H43"/>
  <c r="D48" i="2"/>
  <c r="R46" i="3"/>
  <c r="P46"/>
  <c r="L46"/>
  <c r="J46"/>
  <c r="P20"/>
  <c r="J20"/>
  <c r="H20"/>
  <c r="Q44" i="4"/>
  <c r="O44"/>
  <c r="K44"/>
  <c r="I44"/>
  <c r="G46" i="3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R44"/>
  <c r="P44"/>
  <c r="L44"/>
  <c r="J44"/>
  <c r="D47" i="2" l="1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<sst xmlns="http://schemas.openxmlformats.org/spreadsheetml/2006/main" count="564" uniqueCount="127">
  <si>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</si>
  <si>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</si>
  <si>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</si>
  <si>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</si>
  <si>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</si>
  <si>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</si>
  <si>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</si>
  <si>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</si>
  <si>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</si>
  <si>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</si>
  <si>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</si>
  <si>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</si>
  <si>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</si>
  <si>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</si>
  <si>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</si>
  <si>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</si>
  <si>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</si>
  <si>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</si>
  <si>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</si>
  <si>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</si>
  <si>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</si>
  <si>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</si>
  <si>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</si>
  <si>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</si>
  <si>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</si>
  <si>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</si>
  <si>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</si>
  <si>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</si>
  <si>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</si>
  <si>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</si>
  <si>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</si>
  <si>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</si>
  <si>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</si>
  <si>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</si>
  <si>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</si>
  <si>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</si>
  <si>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</si>
  <si>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</si>
  <si>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</si>
  <si>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</si>
  <si>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</si>
  <si>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</si>
  <si>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</si>
  <si>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</si>
  <si>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</si>
  <si>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</si>
  <si>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</si>
  <si>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</si>
  <si>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</si>
  <si>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</si>
  <si>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</si>
  <si>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</si>
  <si>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</si>
  <si>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</si>
  <si>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</si>
  <si>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</si>
  <si>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</si>
  <si>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</si>
  <si>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</si>
  <si>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</si>
  <si>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</si>
  <si>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</si>
  <si>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</si>
  <si>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</si>
  <si>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</si>
  <si>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</si>
  <si>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</si>
  <si>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</si>
  <si>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</si>
  <si>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</si>
  <si>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</si>
  <si>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</si>
  <si>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</si>
  <si>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</si>
  <si>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</si>
  <si>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</si>
  <si>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</si>
  <si>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</si>
  <si>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</si>
  <si>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</si>
  <si>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</si>
  <si>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</si>
  <si>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</si>
  <si>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</si>
  <si>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</si>
  <si>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</si>
  <si>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</si>
  <si>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</si>
  <si>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</si>
  <si>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</si>
  <si>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</si>
  <si>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</si>
  <si>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</si>
  <si>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</si>
  <si>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</si>
  <si>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</si>
  <si>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</si>
  <si>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</si>
  <si>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</si>
  <si>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</si>
  <si>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</si>
  <si>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</si>
  <si>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</si>
  <si>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</si>
  <si>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</si>
  <si>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</si>
  <si>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</si>
  <si>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</si>
  <si>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</si>
  <si>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</si>
  <si>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</si>
  <si>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</si>
  <si>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</si>
  <si>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</si>
  <si>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</si>
  <si>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</si>
  <si>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</si>
  <si>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</si>
  <si>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</si>
  <si>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</si>
  <si>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</si>
  <si>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</si>
  <si>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</si>
  <si>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</si>
  <si>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>01 января 2022 года</t>
  </si>
  <si>
    <t>01 января</t>
  </si>
  <si>
    <t xml:space="preserve"> 2022 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</si>
</sst>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124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701874</v>
      </c>
      <c r="E20" s="21">
        <f>G20+I20+K20+O20+Q20+M20</f>
        <v>324611</v>
      </c>
      <c r="F20" s="21">
        <f>H20+J20+L20+P20+R20+N20</f>
        <v>377263</v>
      </c>
      <c r="G20" s="21">
        <f t="shared" ref="G20:R20" si="1">SUM(G21:G43)</f>
        <v>2910</v>
      </c>
      <c r="H20" s="21">
        <f t="shared" si="1"/>
        <v>2827</v>
      </c>
      <c r="I20" s="21">
        <f t="shared" si="1"/>
        <v>14816</v>
      </c>
      <c r="J20" s="21">
        <f t="shared" si="1"/>
        <v>14015</v>
      </c>
      <c r="K20" s="21">
        <f t="shared" si="1"/>
        <v>57463</v>
      </c>
      <c r="L20" s="21">
        <f t="shared" si="1"/>
        <v>54187</v>
      </c>
      <c r="M20" s="21">
        <f t="shared" si="1"/>
        <v>129701</v>
      </c>
      <c r="N20" s="21">
        <f t="shared" si="1"/>
        <v>133937</v>
      </c>
      <c r="O20" s="21">
        <f t="shared" si="1"/>
        <v>89184</v>
      </c>
      <c r="P20" s="21">
        <f t="shared" si="1"/>
        <v>101330</v>
      </c>
      <c r="Q20" s="21">
        <f t="shared" si="1"/>
        <v>30537</v>
      </c>
      <c r="R20" s="21">
        <f t="shared" si="1"/>
        <v>70967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1357</v>
      </c>
      <c r="E21" s="27">
        <f>G21+I21+K21+O21+Q21+M21</f>
        <v>370</v>
      </c>
      <c r="F21" s="27">
        <f>H21+J21+L21+P21+R21+N21</f>
        <v>987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170</v>
      </c>
      <c r="N21" s="27">
        <f>'Прил.12 согаз'!N21+'Прил.12 альфа'!N21</f>
        <v>479</v>
      </c>
      <c r="O21" s="27">
        <f>'Прил.12 согаз'!O21+'Прил.12 альфа'!O21</f>
        <v>147</v>
      </c>
      <c r="P21" s="27">
        <f>'Прил.12 согаз'!P21+'Прил.12 альфа'!P21</f>
        <v>453</v>
      </c>
      <c r="Q21" s="27">
        <f>'Прил.12 согаз'!Q21+'Прил.12 альфа'!Q21</f>
        <v>53</v>
      </c>
      <c r="R21" s="27">
        <f>'Прил.12 согаз'!R21+'Прил.12 альфа'!R21</f>
        <v>55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77396</v>
      </c>
      <c r="E22" s="27">
        <f t="shared" ref="E22:E43" si="2">G22+I22+K22+O22+Q22+M22</f>
        <v>36431</v>
      </c>
      <c r="F22" s="27">
        <f t="shared" ref="F22:F43" si="3">H22+J22+L22+P22+R22+N22</f>
        <v>40965</v>
      </c>
      <c r="G22" s="27">
        <f>'Прил.12 согаз'!G22+'Прил.12 альфа'!G22</f>
        <v>288</v>
      </c>
      <c r="H22" s="27">
        <f>'Прил.12 согаз'!H22+'Прил.12 альфа'!H22</f>
        <v>288</v>
      </c>
      <c r="I22" s="27">
        <f>'Прил.12 согаз'!I22+'Прил.12 альфа'!I22</f>
        <v>1557</v>
      </c>
      <c r="J22" s="27">
        <f>'Прил.12 согаз'!J22+'Прил.12 альфа'!J22</f>
        <v>1497</v>
      </c>
      <c r="K22" s="27">
        <f>'Прил.12 согаз'!K22+'Прил.12 альфа'!K22</f>
        <v>6381</v>
      </c>
      <c r="L22" s="27">
        <f>'Прил.12 согаз'!L22+'Прил.12 альфа'!L22</f>
        <v>5977</v>
      </c>
      <c r="M22" s="27">
        <f>'Прил.12 согаз'!M22+'Прил.12 альфа'!M22</f>
        <v>15388</v>
      </c>
      <c r="N22" s="27">
        <f>'Прил.12 согаз'!N22+'Прил.12 альфа'!N22</f>
        <v>13948</v>
      </c>
      <c r="O22" s="27">
        <f>'Прил.12 согаз'!O22+'Прил.12 альфа'!O22</f>
        <v>9373</v>
      </c>
      <c r="P22" s="27">
        <f>'Прил.12 согаз'!P22+'Прил.12 альфа'!P22</f>
        <v>10707</v>
      </c>
      <c r="Q22" s="27">
        <f>'Прил.12 согаз'!Q22+'Прил.12 альфа'!Q22</f>
        <v>3444</v>
      </c>
      <c r="R22" s="27">
        <f>'Прил.12 согаз'!R22+'Прил.12 альфа'!R22</f>
        <v>8548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41613</v>
      </c>
      <c r="E23" s="27">
        <f t="shared" si="2"/>
        <v>18505</v>
      </c>
      <c r="F23" s="27">
        <f t="shared" si="3"/>
        <v>23108</v>
      </c>
      <c r="G23" s="27">
        <f>'Прил.12 согаз'!G23+'Прил.12 альфа'!G23</f>
        <v>165</v>
      </c>
      <c r="H23" s="27">
        <f>'Прил.12 согаз'!H23+'Прил.12 альфа'!H23</f>
        <v>162</v>
      </c>
      <c r="I23" s="27">
        <f>'Прил.12 согаз'!I23+'Прил.12 альфа'!I23</f>
        <v>862</v>
      </c>
      <c r="J23" s="27">
        <f>'Прил.12 согаз'!J23+'Прил.12 альфа'!J23</f>
        <v>846</v>
      </c>
      <c r="K23" s="27">
        <f>'Прил.12 согаз'!K23+'Прил.12 альфа'!K23</f>
        <v>3655</v>
      </c>
      <c r="L23" s="27">
        <f>'Прил.12 согаз'!L23+'Прил.12 альфа'!L23</f>
        <v>3362</v>
      </c>
      <c r="M23" s="27">
        <f>'Прил.12 согаз'!M23+'Прил.12 альфа'!M23</f>
        <v>6445</v>
      </c>
      <c r="N23" s="27">
        <f>'Прил.12 согаз'!N23+'Прил.12 альфа'!N23</f>
        <v>6860</v>
      </c>
      <c r="O23" s="27">
        <f>'Прил.12 согаз'!O23+'Прил.12 альфа'!O23</f>
        <v>5048</v>
      </c>
      <c r="P23" s="27">
        <f>'Прил.12 согаз'!P23+'Прил.12 альфа'!P23</f>
        <v>6347</v>
      </c>
      <c r="Q23" s="27">
        <f>'Прил.12 согаз'!Q23+'Прил.12 альфа'!Q23</f>
        <v>2330</v>
      </c>
      <c r="R23" s="27">
        <f>'Прил.12 согаз'!R23+'Прил.12 альфа'!R23</f>
        <v>5531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42705</v>
      </c>
      <c r="E24" s="27">
        <f t="shared" si="2"/>
        <v>20511</v>
      </c>
      <c r="F24" s="27">
        <f t="shared" si="3"/>
        <v>22194</v>
      </c>
      <c r="G24" s="27">
        <f>'Прил.12 согаз'!G24+'Прил.12 альфа'!G24</f>
        <v>162</v>
      </c>
      <c r="H24" s="27">
        <f>'Прил.12 согаз'!H24+'Прил.12 альфа'!H24</f>
        <v>138</v>
      </c>
      <c r="I24" s="27">
        <f>'Прил.12 согаз'!I24+'Прил.12 альфа'!I24</f>
        <v>854</v>
      </c>
      <c r="J24" s="27">
        <f>'Прил.12 согаз'!J24+'Прил.12 альфа'!J24</f>
        <v>791</v>
      </c>
      <c r="K24" s="27">
        <f>'Прил.12 согаз'!K24+'Прил.12 альфа'!K24</f>
        <v>3361</v>
      </c>
      <c r="L24" s="27">
        <f>'Прил.12 согаз'!L24+'Прил.12 альфа'!L24</f>
        <v>3218</v>
      </c>
      <c r="M24" s="27">
        <f>'Прил.12 согаз'!M24+'Прил.12 альфа'!M24</f>
        <v>8692</v>
      </c>
      <c r="N24" s="27">
        <f>'Прил.12 согаз'!N24+'Прил.12 альфа'!N24</f>
        <v>7722</v>
      </c>
      <c r="O24" s="27">
        <f>'Прил.12 согаз'!O24+'Прил.12 альфа'!O24</f>
        <v>5626</v>
      </c>
      <c r="P24" s="27">
        <f>'Прил.12 согаз'!P24+'Прил.12 альфа'!P24</f>
        <v>6166</v>
      </c>
      <c r="Q24" s="27">
        <f>'Прил.12 согаз'!Q24+'Прил.12 альфа'!Q24</f>
        <v>1816</v>
      </c>
      <c r="R24" s="27">
        <f>'Прил.12 согаз'!R24+'Прил.12 альфа'!R24</f>
        <v>4159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9312</v>
      </c>
      <c r="E25" s="27">
        <f t="shared" si="2"/>
        <v>4420</v>
      </c>
      <c r="F25" s="27">
        <f t="shared" si="3"/>
        <v>4892</v>
      </c>
      <c r="G25" s="27">
        <f>'Прил.12 согаз'!G25+'Прил.12 альфа'!G25</f>
        <v>35</v>
      </c>
      <c r="H25" s="27">
        <f>'Прил.12 согаз'!H25+'Прил.12 альфа'!H25</f>
        <v>31</v>
      </c>
      <c r="I25" s="27">
        <f>'Прил.12 согаз'!I25+'Прил.12 альфа'!I25</f>
        <v>152</v>
      </c>
      <c r="J25" s="27">
        <f>'Прил.12 согаз'!J25+'Прил.12 альфа'!J25</f>
        <v>167</v>
      </c>
      <c r="K25" s="27">
        <f>'Прил.12 согаз'!K25+'Прил.12 альфа'!K25</f>
        <v>760</v>
      </c>
      <c r="L25" s="27">
        <f>'Прил.12 согаз'!L25+'Прил.12 альфа'!L25</f>
        <v>701</v>
      </c>
      <c r="M25" s="27">
        <f>'Прил.12 согаз'!M25+'Прил.12 альфа'!M25</f>
        <v>1667</v>
      </c>
      <c r="N25" s="27">
        <f>'Прил.12 согаз'!N25+'Прил.12 альфа'!N25</f>
        <v>1429</v>
      </c>
      <c r="O25" s="27">
        <f>'Прил.12 согаз'!O25+'Прил.12 альфа'!O25</f>
        <v>1322</v>
      </c>
      <c r="P25" s="27">
        <f>'Прил.12 согаз'!P25+'Прил.12 альфа'!P25</f>
        <v>1414</v>
      </c>
      <c r="Q25" s="27">
        <f>'Прил.12 согаз'!Q25+'Прил.12 альфа'!Q25</f>
        <v>484</v>
      </c>
      <c r="R25" s="27">
        <f>'Прил.12 согаз'!R25+'Прил.12 альфа'!R25</f>
        <v>1150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60382</v>
      </c>
      <c r="E26" s="27">
        <f t="shared" si="2"/>
        <v>27905</v>
      </c>
      <c r="F26" s="27">
        <f t="shared" si="3"/>
        <v>32477</v>
      </c>
      <c r="G26" s="27">
        <f>'Прил.12 согаз'!G26+'Прил.12 альфа'!G26</f>
        <v>231</v>
      </c>
      <c r="H26" s="27">
        <f>'Прил.12 согаз'!H26+'Прил.12 альфа'!H26</f>
        <v>208</v>
      </c>
      <c r="I26" s="27">
        <f>'Прил.12 согаз'!I26+'Прил.12 альфа'!I26</f>
        <v>1177</v>
      </c>
      <c r="J26" s="27">
        <f>'Прил.12 согаз'!J26+'Прил.12 альфа'!J26</f>
        <v>1017</v>
      </c>
      <c r="K26" s="27">
        <f>'Прил.12 согаз'!K26+'Прил.12 альфа'!K26</f>
        <v>4765</v>
      </c>
      <c r="L26" s="27">
        <f>'Прил.12 согаз'!L26+'Прил.12 альфа'!L26</f>
        <v>4492</v>
      </c>
      <c r="M26" s="27">
        <f>'Прил.12 согаз'!M26+'Прил.12 альфа'!M26</f>
        <v>11227</v>
      </c>
      <c r="N26" s="27">
        <f>'Прил.12 согаз'!N26+'Прил.12 альфа'!N26</f>
        <v>10490</v>
      </c>
      <c r="O26" s="27">
        <f>'Прил.12 согаз'!O26+'Прил.12 альфа'!O26</f>
        <v>7647</v>
      </c>
      <c r="P26" s="27">
        <f>'Прил.12 согаз'!P26+'Прил.12 альфа'!P26</f>
        <v>9267</v>
      </c>
      <c r="Q26" s="27">
        <f>'Прил.12 согаз'!Q26+'Прил.12 альфа'!Q26</f>
        <v>2858</v>
      </c>
      <c r="R26" s="27">
        <f>'Прил.12 согаз'!R26+'Прил.12 альфа'!R26</f>
        <v>7003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25880</v>
      </c>
      <c r="E27" s="27">
        <f t="shared" si="2"/>
        <v>11764</v>
      </c>
      <c r="F27" s="27">
        <f t="shared" si="3"/>
        <v>14116</v>
      </c>
      <c r="G27" s="27">
        <f>'Прил.12 согаз'!G27+'Прил.12 альфа'!G27</f>
        <v>107</v>
      </c>
      <c r="H27" s="27">
        <f>'Прил.12 согаз'!H27+'Прил.12 альфа'!H27</f>
        <v>98</v>
      </c>
      <c r="I27" s="27">
        <f>'Прил.12 согаз'!I27+'Прил.12 альфа'!I27</f>
        <v>543</v>
      </c>
      <c r="J27" s="27">
        <f>'Прил.12 согаз'!J27+'Прил.12 альфа'!J27</f>
        <v>513</v>
      </c>
      <c r="K27" s="27">
        <f>'Прил.12 согаз'!K27+'Прил.12 альфа'!K27</f>
        <v>2227</v>
      </c>
      <c r="L27" s="27">
        <f>'Прил.12 согаз'!L27+'Прил.12 альфа'!L27</f>
        <v>2108</v>
      </c>
      <c r="M27" s="27">
        <f>'Прил.12 согаз'!M27+'Прил.12 альфа'!M27</f>
        <v>4689</v>
      </c>
      <c r="N27" s="27">
        <f>'Прил.12 согаз'!N27+'Прил.12 альфа'!N27</f>
        <v>4956</v>
      </c>
      <c r="O27" s="27">
        <f>'Прил.12 согаз'!O27+'Прил.12 альфа'!O27</f>
        <v>3137</v>
      </c>
      <c r="P27" s="27">
        <f>'Прил.12 согаз'!P27+'Прил.12 альфа'!P27</f>
        <v>3801</v>
      </c>
      <c r="Q27" s="27">
        <f>'Прил.12 согаз'!Q27+'Прил.12 альфа'!Q27</f>
        <v>1061</v>
      </c>
      <c r="R27" s="27">
        <f>'Прил.12 согаз'!R27+'Прил.12 альфа'!R27</f>
        <v>2640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30710</v>
      </c>
      <c r="E28" s="27">
        <f t="shared" si="2"/>
        <v>14056</v>
      </c>
      <c r="F28" s="27">
        <f t="shared" si="3"/>
        <v>16654</v>
      </c>
      <c r="G28" s="27">
        <f>'Прил.12 согаз'!G28+'Прил.12 альфа'!G28</f>
        <v>185</v>
      </c>
      <c r="H28" s="27">
        <f>'Прил.12 согаз'!H28+'Прил.12 альфа'!H28</f>
        <v>145</v>
      </c>
      <c r="I28" s="27">
        <f>'Прил.12 согаз'!I28+'Прил.12 альфа'!I28</f>
        <v>829</v>
      </c>
      <c r="J28" s="27">
        <f>'Прил.12 согаз'!J28+'Прил.12 альфа'!J28</f>
        <v>832</v>
      </c>
      <c r="K28" s="27">
        <f>'Прил.12 согаз'!K28+'Прил.12 альфа'!K28</f>
        <v>2856</v>
      </c>
      <c r="L28" s="27">
        <f>'Прил.12 согаз'!L28+'Прил.12 альфа'!L28</f>
        <v>2746</v>
      </c>
      <c r="M28" s="27">
        <f>'Прил.12 согаз'!M28+'Прил.12 альфа'!M28</f>
        <v>5408</v>
      </c>
      <c r="N28" s="27">
        <f>'Прил.12 согаз'!N28+'Прил.12 альфа'!N28</f>
        <v>6339</v>
      </c>
      <c r="O28" s="27">
        <f>'Прил.12 согаз'!O28+'Прил.12 альфа'!O28</f>
        <v>3847</v>
      </c>
      <c r="P28" s="27">
        <f>'Прил.12 согаз'!P28+'Прил.12 альфа'!P28</f>
        <v>4179</v>
      </c>
      <c r="Q28" s="27">
        <f>'Прил.12 согаз'!Q28+'Прил.12 альфа'!Q28</f>
        <v>931</v>
      </c>
      <c r="R28" s="27">
        <f>'Прил.12 согаз'!R28+'Прил.12 альфа'!R28</f>
        <v>2413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45927</v>
      </c>
      <c r="E29" s="27">
        <f t="shared" si="2"/>
        <v>19802</v>
      </c>
      <c r="F29" s="27">
        <f t="shared" si="3"/>
        <v>26125</v>
      </c>
      <c r="G29" s="27">
        <f>'Прил.12 согаз'!G29+'Прил.12 альфа'!G29</f>
        <v>287</v>
      </c>
      <c r="H29" s="27">
        <f>'Прил.12 согаз'!H29+'Прил.12 альфа'!H29</f>
        <v>315</v>
      </c>
      <c r="I29" s="27">
        <f>'Прил.12 согаз'!I29+'Прил.12 альфа'!I29</f>
        <v>1337</v>
      </c>
      <c r="J29" s="27">
        <f>'Прил.12 согаз'!J29+'Прил.12 альфа'!J29</f>
        <v>1351</v>
      </c>
      <c r="K29" s="27">
        <f>'Прил.12 согаз'!K29+'Прил.12 альфа'!K29</f>
        <v>4732</v>
      </c>
      <c r="L29" s="27">
        <f>'Прил.12 согаз'!L29+'Прил.12 альфа'!L29</f>
        <v>4689</v>
      </c>
      <c r="M29" s="27">
        <f>'Прил.12 согаз'!M29+'Прил.12 альфа'!M29</f>
        <v>7216</v>
      </c>
      <c r="N29" s="27">
        <f>'Прил.12 согаз'!N29+'Прил.12 альфа'!N29</f>
        <v>10639</v>
      </c>
      <c r="O29" s="27">
        <f>'Прил.12 согаз'!O29+'Прил.12 альфа'!O29</f>
        <v>4899</v>
      </c>
      <c r="P29" s="27">
        <f>'Прил.12 согаз'!P29+'Прил.12 альфа'!P29</f>
        <v>6275</v>
      </c>
      <c r="Q29" s="27">
        <f>'Прил.12 согаз'!Q29+'Прил.12 альфа'!Q29</f>
        <v>1331</v>
      </c>
      <c r="R29" s="27">
        <f>'Прил.12 согаз'!R29+'Прил.12 альфа'!R29</f>
        <v>2856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117406</v>
      </c>
      <c r="E30" s="27">
        <f t="shared" si="2"/>
        <v>52320</v>
      </c>
      <c r="F30" s="27">
        <f t="shared" si="3"/>
        <v>65086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27364</v>
      </c>
      <c r="N30" s="27">
        <f>'Прил.12 согаз'!N30+'Прил.12 альфа'!N30</f>
        <v>28692</v>
      </c>
      <c r="O30" s="27">
        <f>'Прил.12 согаз'!O30+'Прил.12 альфа'!O30</f>
        <v>18306</v>
      </c>
      <c r="P30" s="27">
        <f>'Прил.12 согаз'!P30+'Прил.12 альфа'!P30</f>
        <v>20920</v>
      </c>
      <c r="Q30" s="27">
        <f>'Прил.12 согаз'!Q30+'Прил.12 альфа'!Q30</f>
        <v>6650</v>
      </c>
      <c r="R30" s="27">
        <f>'Прил.12 согаз'!R30+'Прил.12 альфа'!R30</f>
        <v>15474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95509</v>
      </c>
      <c r="E31" s="27">
        <f t="shared" si="2"/>
        <v>42237</v>
      </c>
      <c r="F31" s="27">
        <f t="shared" si="3"/>
        <v>53272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21788</v>
      </c>
      <c r="N31" s="27">
        <f>'Прил.12 согаз'!N31+'Прил.12 альфа'!N31</f>
        <v>22457</v>
      </c>
      <c r="O31" s="27">
        <f>'Прил.12 согаз'!O31+'Прил.12 альфа'!O31</f>
        <v>15019</v>
      </c>
      <c r="P31" s="27">
        <f>'Прил.12 согаз'!P31+'Прил.12 альфа'!P31</f>
        <v>17248</v>
      </c>
      <c r="Q31" s="27">
        <f>'Прил.12 согаз'!Q31+'Прил.12 альфа'!Q31</f>
        <v>5430</v>
      </c>
      <c r="R31" s="27">
        <f>'Прил.12 согаз'!R31+'Прил.12 альфа'!R31</f>
        <v>13567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23084</v>
      </c>
      <c r="E32" s="27">
        <f t="shared" si="2"/>
        <v>11860</v>
      </c>
      <c r="F32" s="27">
        <f t="shared" si="3"/>
        <v>11224</v>
      </c>
      <c r="G32" s="27">
        <f>'Прил.12 согаз'!G32+'Прил.12 альфа'!G32</f>
        <v>476</v>
      </c>
      <c r="H32" s="27">
        <f>'Прил.12 согаз'!H32+'Прил.12 альфа'!H32</f>
        <v>466</v>
      </c>
      <c r="I32" s="27">
        <f>'Прил.12 согаз'!I32+'Прил.12 альфа'!I32</f>
        <v>2441</v>
      </c>
      <c r="J32" s="27">
        <f>'Прил.12 согаз'!J32+'Прил.12 альфа'!J32</f>
        <v>2201</v>
      </c>
      <c r="K32" s="27">
        <f>'Прил.12 согаз'!K32+'Прил.12 альфа'!K32</f>
        <v>8943</v>
      </c>
      <c r="L32" s="27">
        <f>'Прил.12 согаз'!L32+'Прил.12 альфа'!L32</f>
        <v>8557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16987</v>
      </c>
      <c r="E33" s="27">
        <f t="shared" si="2"/>
        <v>8842</v>
      </c>
      <c r="F33" s="27">
        <f t="shared" si="3"/>
        <v>8145</v>
      </c>
      <c r="G33" s="27">
        <f>'Прил.12 согаз'!G33+'Прил.12 альфа'!G33</f>
        <v>286</v>
      </c>
      <c r="H33" s="27">
        <f>'Прил.12 согаз'!H33+'Прил.12 альфа'!H33</f>
        <v>281</v>
      </c>
      <c r="I33" s="27">
        <f>'Прил.12 согаз'!I33+'Прил.12 альфа'!I33</f>
        <v>1679</v>
      </c>
      <c r="J33" s="27">
        <f>'Прил.12 согаз'!J33+'Прил.12 альфа'!J33</f>
        <v>1628</v>
      </c>
      <c r="K33" s="27">
        <f>'Прил.12 согаз'!K33+'Прил.12 альфа'!K33</f>
        <v>6877</v>
      </c>
      <c r="L33" s="27">
        <f>'Прил.12 согаз'!L33+'Прил.12 альфа'!L33</f>
        <v>6236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16849</v>
      </c>
      <c r="E34" s="27">
        <f t="shared" si="2"/>
        <v>8652</v>
      </c>
      <c r="F34" s="27">
        <f t="shared" si="3"/>
        <v>8197</v>
      </c>
      <c r="G34" s="27">
        <f>'Прил.12 согаз'!G34+'Прил.12 альфа'!G34</f>
        <v>345</v>
      </c>
      <c r="H34" s="27">
        <f>'Прил.12 согаз'!H34+'Прил.12 альфа'!H34</f>
        <v>356</v>
      </c>
      <c r="I34" s="27">
        <f>'Прил.12 согаз'!I34+'Прил.12 альфа'!I34</f>
        <v>1705</v>
      </c>
      <c r="J34" s="27">
        <f>'Прил.12 согаз'!J34+'Прил.12 альфа'!J34</f>
        <v>1677</v>
      </c>
      <c r="K34" s="27">
        <f>'Прил.12 согаз'!K34+'Прил.12 альфа'!K34</f>
        <v>6602</v>
      </c>
      <c r="L34" s="27">
        <f>'Прил.12 согаз'!L34+'Прил.12 альфа'!L34</f>
        <v>6164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11064</v>
      </c>
      <c r="E35" s="27">
        <f t="shared" si="2"/>
        <v>5253</v>
      </c>
      <c r="F35" s="27">
        <f t="shared" si="3"/>
        <v>5811</v>
      </c>
      <c r="G35" s="27">
        <f>'Прил.12 согаз'!G35+'Прил.12 альфа'!G35</f>
        <v>9</v>
      </c>
      <c r="H35" s="27">
        <f>'Прил.12 согаз'!H35+'Прил.12 альфа'!H35</f>
        <v>10</v>
      </c>
      <c r="I35" s="27">
        <f>'Прил.12 согаз'!I35+'Прил.12 альфа'!I35</f>
        <v>29</v>
      </c>
      <c r="J35" s="27">
        <f>'Прил.12 согаз'!J35+'Прил.12 альфа'!J35</f>
        <v>31</v>
      </c>
      <c r="K35" s="27">
        <f>'Прил.12 согаз'!K35+'Прил.12 альфа'!K35</f>
        <v>119</v>
      </c>
      <c r="L35" s="27">
        <f>'Прил.12 согаз'!L35+'Прил.12 альфа'!L35</f>
        <v>111</v>
      </c>
      <c r="M35" s="27">
        <f>'Прил.12 согаз'!M35+'Прил.12 альфа'!M35</f>
        <v>1776</v>
      </c>
      <c r="N35" s="27">
        <f>'Прил.12 согаз'!N35+'Прил.12 альфа'!N35</f>
        <v>2289</v>
      </c>
      <c r="O35" s="27">
        <f>'Прил.12 согаз'!O35+'Прил.12 альфа'!O35</f>
        <v>2411</v>
      </c>
      <c r="P35" s="27">
        <f>'Прил.12 согаз'!P35+'Прил.12 альфа'!P35</f>
        <v>2222</v>
      </c>
      <c r="Q35" s="27">
        <f>'Прил.12 согаз'!Q35+'Прил.12 альфа'!Q35</f>
        <v>909</v>
      </c>
      <c r="R35" s="27">
        <f>'Прил.12 согаз'!R35+'Прил.12 альфа'!R35</f>
        <v>1148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16530</v>
      </c>
      <c r="E36" s="27">
        <f t="shared" si="2"/>
        <v>7827</v>
      </c>
      <c r="F36" s="27">
        <f t="shared" si="3"/>
        <v>8703</v>
      </c>
      <c r="G36" s="27">
        <f>'Прил.12 согаз'!G36+'Прил.12 альфа'!G36</f>
        <v>60</v>
      </c>
      <c r="H36" s="27">
        <f>'Прил.12 согаз'!H36+'Прил.12 альфа'!H36</f>
        <v>65</v>
      </c>
      <c r="I36" s="27">
        <f>'Прил.12 согаз'!I36+'Прил.12 альфа'!I36</f>
        <v>323</v>
      </c>
      <c r="J36" s="27">
        <f>'Прил.12 согаз'!J36+'Прил.12 альфа'!J36</f>
        <v>259</v>
      </c>
      <c r="K36" s="27">
        <f>'Прил.12 согаз'!K36+'Прил.12 альфа'!K36</f>
        <v>1386</v>
      </c>
      <c r="L36" s="27">
        <f>'Прил.12 согаз'!L36+'Прил.12 альфа'!L36</f>
        <v>1266</v>
      </c>
      <c r="M36" s="27">
        <f>'Прил.12 согаз'!M36+'Прил.12 альфа'!M36</f>
        <v>3035</v>
      </c>
      <c r="N36" s="27">
        <f>'Прил.12 согаз'!N36+'Прил.12 альфа'!N36</f>
        <v>2907</v>
      </c>
      <c r="O36" s="27">
        <f>'Прил.12 согаз'!O36+'Прил.12 альфа'!O36</f>
        <v>2198</v>
      </c>
      <c r="P36" s="27">
        <f>'Прил.12 согаз'!P36+'Прил.12 альфа'!P36</f>
        <v>2412</v>
      </c>
      <c r="Q36" s="27">
        <f>'Прил.12 согаз'!Q36+'Прил.12 альфа'!Q36</f>
        <v>825</v>
      </c>
      <c r="R36" s="27">
        <f>'Прил.12 согаз'!R36+'Прил.12 альфа'!R36</f>
        <v>1794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40371</v>
      </c>
      <c r="E37" s="27">
        <f t="shared" si="2"/>
        <v>18118</v>
      </c>
      <c r="F37" s="27">
        <f t="shared" si="3"/>
        <v>22253</v>
      </c>
      <c r="G37" s="27">
        <f>'Прил.12 согаз'!G37+'Прил.12 альфа'!G37</f>
        <v>256</v>
      </c>
      <c r="H37" s="27">
        <f>'Прил.12 согаз'!H37+'Прил.12 альфа'!H37</f>
        <v>247</v>
      </c>
      <c r="I37" s="27">
        <f>'Прил.12 согаз'!I37+'Прил.12 альфа'!I37</f>
        <v>1239</v>
      </c>
      <c r="J37" s="27">
        <f>'Прил.12 согаз'!J37+'Прил.12 альфа'!J37</f>
        <v>1131</v>
      </c>
      <c r="K37" s="27">
        <f>'Прил.12 согаз'!K37+'Прил.12 альфа'!K37</f>
        <v>4573</v>
      </c>
      <c r="L37" s="27">
        <f>'Прил.12 согаз'!L37+'Прил.12 альфа'!L37</f>
        <v>4326</v>
      </c>
      <c r="M37" s="27">
        <f>'Прил.12 согаз'!M37+'Прил.12 альфа'!M37</f>
        <v>6740</v>
      </c>
      <c r="N37" s="27">
        <f>'Прил.12 согаз'!N37+'Прил.12 альфа'!N37</f>
        <v>9389</v>
      </c>
      <c r="O37" s="27">
        <f>'Прил.12 согаз'!O37+'Прил.12 альфа'!O37</f>
        <v>4381</v>
      </c>
      <c r="P37" s="27">
        <f>'Прил.12 согаз'!P37+'Прил.12 альфа'!P37</f>
        <v>5295</v>
      </c>
      <c r="Q37" s="27">
        <f>'Прил.12 согаз'!Q37+'Прил.12 альфа'!Q37</f>
        <v>929</v>
      </c>
      <c r="R37" s="27">
        <f>'Прил.12 согаз'!R37+'Прил.12 альфа'!R37</f>
        <v>1865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5978</v>
      </c>
      <c r="E38" s="27">
        <f t="shared" si="2"/>
        <v>2230</v>
      </c>
      <c r="F38" s="27">
        <f t="shared" si="3"/>
        <v>3748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976</v>
      </c>
      <c r="N38" s="27">
        <f>'Прил.12 согаз'!N38+'Прил.12 альфа'!N38</f>
        <v>1214</v>
      </c>
      <c r="O38" s="27">
        <f>'Прил.12 согаз'!O38+'Прил.12 альфа'!O38</f>
        <v>831</v>
      </c>
      <c r="P38" s="27">
        <f>'Прил.12 согаз'!P38+'Прил.12 альфа'!P38</f>
        <v>1483</v>
      </c>
      <c r="Q38" s="27">
        <f>'Прил.12 согаз'!Q38+'Прил.12 альфа'!Q38</f>
        <v>423</v>
      </c>
      <c r="R38" s="27">
        <f>'Прил.12 согаз'!R38+'Прил.12 альфа'!R38</f>
        <v>1051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3394</v>
      </c>
      <c r="E39" s="27">
        <f t="shared" si="2"/>
        <v>1953</v>
      </c>
      <c r="F39" s="27">
        <f t="shared" si="3"/>
        <v>1441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280</v>
      </c>
      <c r="N39" s="27">
        <f>'Прил.12 согаз'!N39+'Прил.12 альфа'!N39</f>
        <v>591</v>
      </c>
      <c r="O39" s="27">
        <f>'Прил.12 согаз'!O39+'Прил.12 альфа'!O39</f>
        <v>1385</v>
      </c>
      <c r="P39" s="27">
        <f>'Прил.12 согаз'!P39+'Прил.12 альфа'!P39</f>
        <v>647</v>
      </c>
      <c r="Q39" s="27">
        <f>'Прил.12 согаз'!Q39+'Прил.12 альфа'!Q39</f>
        <v>288</v>
      </c>
      <c r="R39" s="27">
        <f>'Прил.12 согаз'!R39+'Прил.12 альфа'!R39</f>
        <v>203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5483</v>
      </c>
      <c r="E40" s="27">
        <f t="shared" si="2"/>
        <v>2559</v>
      </c>
      <c r="F40" s="27">
        <f t="shared" si="3"/>
        <v>2924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1228</v>
      </c>
      <c r="N40" s="27">
        <f>'Прил.12 согаз'!N40+'Прил.12 альфа'!N40</f>
        <v>926</v>
      </c>
      <c r="O40" s="27">
        <f>'Прил.12 согаз'!O40+'Прил.12 альфа'!O40</f>
        <v>1044</v>
      </c>
      <c r="P40" s="27">
        <f>'Прил.12 согаз'!P40+'Прил.12 альфа'!P40</f>
        <v>1190</v>
      </c>
      <c r="Q40" s="27">
        <f>'Прил.12 согаз'!Q40+'Прил.12 альфа'!Q40</f>
        <v>287</v>
      </c>
      <c r="R40" s="27">
        <f>'Прил.12 согаз'!R40+'Прил.12 альфа'!R40</f>
        <v>808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5935</v>
      </c>
      <c r="E41" s="27">
        <f t="shared" si="2"/>
        <v>3391</v>
      </c>
      <c r="F41" s="27">
        <f t="shared" si="3"/>
        <v>2544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1635</v>
      </c>
      <c r="N41" s="27">
        <f>'Прил.12 согаз'!N41+'Прил.12 альфа'!N41</f>
        <v>954</v>
      </c>
      <c r="O41" s="27">
        <f>'Прил.12 согаз'!O41+'Прил.12 альфа'!O41</f>
        <v>1374</v>
      </c>
      <c r="P41" s="27">
        <f>'Прил.12 согаз'!P41+'Прил.12 альфа'!P41</f>
        <v>1014</v>
      </c>
      <c r="Q41" s="27">
        <f>'Прил.12 согаз'!Q41+'Прил.12 альфа'!Q41</f>
        <v>382</v>
      </c>
      <c r="R41" s="27">
        <f>'Прил.12 согаз'!R41+'Прил.12 альфа'!R41</f>
        <v>576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8002</v>
      </c>
      <c r="E43" s="27">
        <f t="shared" si="2"/>
        <v>5605</v>
      </c>
      <c r="F43" s="27">
        <f t="shared" si="3"/>
        <v>2397</v>
      </c>
      <c r="G43" s="27">
        <f>'Прил.12 согаз'!G43+'Прил.12 альфа'!G43</f>
        <v>18</v>
      </c>
      <c r="H43" s="27">
        <f>'Прил.12 согаз'!H43+'Прил.12 альфа'!H43</f>
        <v>17</v>
      </c>
      <c r="I43" s="27">
        <f>'Прил.12 согаз'!I43+'Прил.12 альфа'!I43</f>
        <v>89</v>
      </c>
      <c r="J43" s="27">
        <f>'Прил.12 согаз'!J43+'Прил.12 альфа'!J43</f>
        <v>74</v>
      </c>
      <c r="K43" s="27">
        <f>'Прил.12 согаз'!K43+'Прил.12 альфа'!K43</f>
        <v>226</v>
      </c>
      <c r="L43" s="27">
        <f>'Прил.12 согаз'!L43+'Прил.12 альфа'!L43</f>
        <v>234</v>
      </c>
      <c r="M43" s="27">
        <f>'Прил.12 согаз'!M43+'Прил.12 альфа'!M43</f>
        <v>3977</v>
      </c>
      <c r="N43" s="27">
        <f>'Прил.12 согаз'!N43+'Прил.12 альфа'!N43</f>
        <v>1656</v>
      </c>
      <c r="O43" s="27">
        <f>'Прил.12 согаз'!O43+'Прил.12 альфа'!O43</f>
        <v>1189</v>
      </c>
      <c r="P43" s="27">
        <f>'Прил.12 согаз'!P43+'Прил.12 альфа'!P43</f>
        <v>290</v>
      </c>
      <c r="Q43" s="27">
        <f>'Прил.12 согаз'!Q43+'Прил.12 альфа'!Q43</f>
        <v>106</v>
      </c>
      <c r="R43" s="27">
        <f>'Прил.12 согаз'!R43+'Прил.12 альфа'!R43</f>
        <v>126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701874</v>
      </c>
      <c r="E44" s="21">
        <f>G44+I44+K44+O44+Q44+M44</f>
        <v>324611</v>
      </c>
      <c r="F44" s="21">
        <f>H44+J44+L44+P44+R44+N44</f>
        <v>377263</v>
      </c>
      <c r="G44" s="21">
        <f t="shared" ref="G44:R44" si="5">SUM(G45:G48)</f>
        <v>2910</v>
      </c>
      <c r="H44" s="21">
        <f t="shared" si="5"/>
        <v>2827</v>
      </c>
      <c r="I44" s="21">
        <f t="shared" si="5"/>
        <v>14816</v>
      </c>
      <c r="J44" s="21">
        <f t="shared" si="5"/>
        <v>14015</v>
      </c>
      <c r="K44" s="21">
        <f t="shared" si="5"/>
        <v>57463</v>
      </c>
      <c r="L44" s="21">
        <f t="shared" si="5"/>
        <v>54187</v>
      </c>
      <c r="M44" s="21">
        <f t="shared" si="5"/>
        <v>129701</v>
      </c>
      <c r="N44" s="21">
        <f t="shared" si="5"/>
        <v>133937</v>
      </c>
      <c r="O44" s="21">
        <f t="shared" si="5"/>
        <v>89184</v>
      </c>
      <c r="P44" s="21">
        <f t="shared" si="5"/>
        <v>101330</v>
      </c>
      <c r="Q44" s="21">
        <f t="shared" si="5"/>
        <v>30537</v>
      </c>
      <c r="R44" s="21">
        <f t="shared" si="5"/>
        <v>70967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642529</v>
      </c>
      <c r="E45" s="27">
        <f t="shared" ref="E45:E48" si="6">G45+I45+K45+O45+Q45+M45</f>
        <v>297673</v>
      </c>
      <c r="F45" s="27">
        <f t="shared" ref="F45:F48" si="7">H45+J45+L45+P45+R45+N45</f>
        <v>344856</v>
      </c>
      <c r="G45" s="58">
        <f>'Прил.12 согаз'!G45+'Прил.12 альфа'!G45</f>
        <v>2584</v>
      </c>
      <c r="H45" s="58">
        <f>'Прил.12 согаз'!H45+'Прил.12 альфа'!H45</f>
        <v>2509</v>
      </c>
      <c r="I45" s="58">
        <f>'Прил.12 согаз'!I45+'Прил.12 альфа'!I45</f>
        <v>13149</v>
      </c>
      <c r="J45" s="58">
        <f>'Прил.12 согаз'!J45+'Прил.12 альфа'!J45</f>
        <v>12552</v>
      </c>
      <c r="K45" s="58">
        <f>'Прил.12 согаз'!K45+'Прил.12 альфа'!K45</f>
        <v>51208</v>
      </c>
      <c r="L45" s="58">
        <f>'Прил.12 согаз'!L45+'Прил.12 альфа'!L45</f>
        <v>48236</v>
      </c>
      <c r="M45" s="58">
        <f>'Прил.12 согаз'!M45+'Прил.12 альфа'!M45</f>
        <v>119441</v>
      </c>
      <c r="N45" s="58">
        <f>'Прил.12 согаз'!N45+'Прил.12 альфа'!N45</f>
        <v>120859</v>
      </c>
      <c r="O45" s="58">
        <f>'Прил.12 согаз'!O45+'Прил.12 альфа'!O45</f>
        <v>82522</v>
      </c>
      <c r="P45" s="58">
        <f>'Прил.12 согаз'!P45+'Прил.12 альфа'!P45</f>
        <v>93448</v>
      </c>
      <c r="Q45" s="58">
        <f>'Прил.12 согаз'!Q45+'Прил.12 альфа'!Q45</f>
        <v>28769</v>
      </c>
      <c r="R45" s="58">
        <f>'Прил.12 согаз'!R45+'Прил.12 альфа'!R45</f>
        <v>67252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16458</v>
      </c>
      <c r="E46" s="27">
        <f t="shared" si="6"/>
        <v>7762</v>
      </c>
      <c r="F46" s="27">
        <f t="shared" si="7"/>
        <v>8696</v>
      </c>
      <c r="G46" s="26">
        <f>'Прил.12 согаз'!G46+'Прил.12 альфа'!G46</f>
        <v>59</v>
      </c>
      <c r="H46" s="26">
        <f>'Прил.12 согаз'!H46+'Прил.12 альфа'!H46</f>
        <v>64</v>
      </c>
      <c r="I46" s="26">
        <f>'Прил.12 согаз'!I46+'Прил.12 альфа'!I46</f>
        <v>325</v>
      </c>
      <c r="J46" s="26">
        <f>'Прил.12 согаз'!J46+'Прил.12 альфа'!J46</f>
        <v>261</v>
      </c>
      <c r="K46" s="26">
        <f>'Прил.12 согаз'!K46+'Прил.12 альфа'!K46</f>
        <v>1406</v>
      </c>
      <c r="L46" s="26">
        <f>'Прил.12 согаз'!L46+'Прил.12 альфа'!L46</f>
        <v>1296</v>
      </c>
      <c r="M46" s="26">
        <f>'Прил.12 согаз'!M46+'Прил.12 альфа'!M46</f>
        <v>2998</v>
      </c>
      <c r="N46" s="26">
        <f>'Прил.12 согаз'!N46+'Прил.12 альфа'!N46</f>
        <v>2892</v>
      </c>
      <c r="O46" s="26">
        <f>'Прил.12 согаз'!O46+'Прил.12 альфа'!O46</f>
        <v>2155</v>
      </c>
      <c r="P46" s="26">
        <f>'Прил.12 согаз'!P46+'Прил.12 альфа'!P46</f>
        <v>2402</v>
      </c>
      <c r="Q46" s="26">
        <f>'Прил.12 согаз'!Q46+'Прил.12 альфа'!Q46</f>
        <v>819</v>
      </c>
      <c r="R46" s="26">
        <f>'Прил.12 согаз'!R46+'Прил.12 альфа'!R46</f>
        <v>1781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42887</v>
      </c>
      <c r="E47" s="27">
        <f t="shared" si="6"/>
        <v>19176</v>
      </c>
      <c r="F47" s="27">
        <f t="shared" si="7"/>
        <v>23711</v>
      </c>
      <c r="G47" s="26">
        <f>'Прил.12 согаз'!G47+'Прил.12 альфа'!G47</f>
        <v>267</v>
      </c>
      <c r="H47" s="26">
        <f>'Прил.12 согаз'!H47+'Прил.12 альфа'!H47</f>
        <v>254</v>
      </c>
      <c r="I47" s="26">
        <f>'Прил.12 согаз'!I47+'Прил.12 альфа'!I47</f>
        <v>1342</v>
      </c>
      <c r="J47" s="26">
        <f>'Прил.12 согаз'!J47+'Прил.12 альфа'!J47</f>
        <v>1202</v>
      </c>
      <c r="K47" s="26">
        <f>'Прил.12 согаз'!K47+'Прил.12 альфа'!K47</f>
        <v>4849</v>
      </c>
      <c r="L47" s="26">
        <f>'Прил.12 согаз'!L47+'Прил.12 альфа'!L47</f>
        <v>4655</v>
      </c>
      <c r="M47" s="26">
        <f>'Прил.12 согаз'!M47+'Прил.12 альфа'!M47</f>
        <v>7262</v>
      </c>
      <c r="N47" s="26">
        <f>'Прил.12 согаз'!N47+'Прил.12 альфа'!N47</f>
        <v>10186</v>
      </c>
      <c r="O47" s="26">
        <f>'Прил.12 согаз'!O47+'Прил.12 альфа'!O47</f>
        <v>4507</v>
      </c>
      <c r="P47" s="26">
        <f>'Прил.12 согаз'!P47+'Прил.12 альфа'!P47</f>
        <v>5480</v>
      </c>
      <c r="Q47" s="26">
        <f>'Прил.12 согаз'!Q47+'Прил.12 альфа'!Q47</f>
        <v>949</v>
      </c>
      <c r="R47" s="26">
        <f>'Прил.12 согаз'!R47+'Прил.12 альфа'!R47</f>
        <v>1934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124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431023</v>
      </c>
      <c r="E20" s="21">
        <f>G20+I20+K20+O20+Q20+M20</f>
        <v>200158</v>
      </c>
      <c r="F20" s="21">
        <f>H20+J20+L20+P20+R20+N20</f>
        <v>230865</v>
      </c>
      <c r="G20" s="21">
        <f t="shared" ref="G20:R20" si="1">SUM(G21:G43)</f>
        <v>1865</v>
      </c>
      <c r="H20" s="21">
        <f t="shared" si="1"/>
        <v>1801</v>
      </c>
      <c r="I20" s="21">
        <f t="shared" si="1"/>
        <v>9316</v>
      </c>
      <c r="J20" s="21">
        <f t="shared" si="1"/>
        <v>8896</v>
      </c>
      <c r="K20" s="21">
        <f t="shared" si="1"/>
        <v>34346</v>
      </c>
      <c r="L20" s="21">
        <f t="shared" si="1"/>
        <v>32415</v>
      </c>
      <c r="M20" s="21">
        <f t="shared" si="1"/>
        <v>78948</v>
      </c>
      <c r="N20" s="21">
        <f t="shared" si="1"/>
        <v>81574</v>
      </c>
      <c r="O20" s="21">
        <f t="shared" si="1"/>
        <v>56705</v>
      </c>
      <c r="P20" s="21">
        <f t="shared" si="1"/>
        <v>63450</v>
      </c>
      <c r="Q20" s="21">
        <f t="shared" si="1"/>
        <v>18978</v>
      </c>
      <c r="R20" s="21">
        <f t="shared" si="1"/>
        <v>42729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1010</v>
      </c>
      <c r="E21" s="27">
        <f>G21+I21+K21+O21+Q21+M21</f>
        <v>294</v>
      </c>
      <c r="F21" s="27">
        <f>H21+J21+L21+P21+R21+N21</f>
        <v>716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134</v>
      </c>
      <c r="N21" s="27">
        <v>355</v>
      </c>
      <c r="O21" s="27">
        <v>118</v>
      </c>
      <c r="P21" s="27">
        <v>322</v>
      </c>
      <c r="Q21" s="27">
        <v>42</v>
      </c>
      <c r="R21" s="27">
        <v>39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45069</v>
      </c>
      <c r="E22" s="27">
        <f t="shared" ref="E22:E43" si="2">G22+I22+K22+O22+Q22+M22</f>
        <v>21977</v>
      </c>
      <c r="F22" s="27">
        <f t="shared" ref="F22:F43" si="3">H22+J22+L22+P22+R22+N22</f>
        <v>23092</v>
      </c>
      <c r="G22" s="27">
        <v>286</v>
      </c>
      <c r="H22" s="27">
        <v>286</v>
      </c>
      <c r="I22" s="27">
        <v>1035</v>
      </c>
      <c r="J22" s="27">
        <v>970</v>
      </c>
      <c r="K22" s="27">
        <v>3381</v>
      </c>
      <c r="L22" s="27">
        <v>3264</v>
      </c>
      <c r="M22" s="27">
        <v>9227</v>
      </c>
      <c r="N22" s="27">
        <v>8016</v>
      </c>
      <c r="O22" s="27">
        <v>6240</v>
      </c>
      <c r="P22" s="27">
        <v>6699</v>
      </c>
      <c r="Q22" s="27">
        <v>1808</v>
      </c>
      <c r="R22" s="27">
        <v>3857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2079</v>
      </c>
      <c r="E23" s="27">
        <f t="shared" si="2"/>
        <v>1059</v>
      </c>
      <c r="F23" s="27">
        <f t="shared" si="3"/>
        <v>1020</v>
      </c>
      <c r="G23" s="27">
        <v>2</v>
      </c>
      <c r="H23" s="27">
        <v>4</v>
      </c>
      <c r="I23" s="27">
        <v>12</v>
      </c>
      <c r="J23" s="27">
        <v>4</v>
      </c>
      <c r="K23" s="27">
        <v>94</v>
      </c>
      <c r="L23" s="27">
        <v>92</v>
      </c>
      <c r="M23" s="27">
        <v>474</v>
      </c>
      <c r="N23" s="27">
        <v>346</v>
      </c>
      <c r="O23" s="27">
        <v>363</v>
      </c>
      <c r="P23" s="27">
        <v>398</v>
      </c>
      <c r="Q23" s="27">
        <v>114</v>
      </c>
      <c r="R23" s="27">
        <v>176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36269</v>
      </c>
      <c r="E24" s="27">
        <f t="shared" si="2"/>
        <v>17398</v>
      </c>
      <c r="F24" s="27">
        <f t="shared" si="3"/>
        <v>18871</v>
      </c>
      <c r="G24" s="27">
        <v>142</v>
      </c>
      <c r="H24" s="27">
        <v>115</v>
      </c>
      <c r="I24" s="27">
        <v>685</v>
      </c>
      <c r="J24" s="27">
        <v>629</v>
      </c>
      <c r="K24" s="27">
        <v>2731</v>
      </c>
      <c r="L24" s="27">
        <v>2632</v>
      </c>
      <c r="M24" s="27">
        <v>7394</v>
      </c>
      <c r="N24" s="27">
        <v>6339</v>
      </c>
      <c r="O24" s="27">
        <v>4764</v>
      </c>
      <c r="P24" s="27">
        <v>5274</v>
      </c>
      <c r="Q24" s="27">
        <v>1682</v>
      </c>
      <c r="R24" s="27">
        <v>3882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780</v>
      </c>
      <c r="E25" s="27">
        <f t="shared" si="2"/>
        <v>456</v>
      </c>
      <c r="F25" s="27">
        <f t="shared" si="3"/>
        <v>324</v>
      </c>
      <c r="G25" s="27">
        <v>2</v>
      </c>
      <c r="H25" s="27">
        <v>0</v>
      </c>
      <c r="I25" s="27">
        <v>2</v>
      </c>
      <c r="J25" s="27">
        <v>7</v>
      </c>
      <c r="K25" s="27">
        <v>31</v>
      </c>
      <c r="L25" s="27">
        <v>30</v>
      </c>
      <c r="M25" s="27">
        <v>194</v>
      </c>
      <c r="N25" s="27">
        <v>96</v>
      </c>
      <c r="O25" s="27">
        <v>181</v>
      </c>
      <c r="P25" s="27">
        <v>127</v>
      </c>
      <c r="Q25" s="27">
        <v>46</v>
      </c>
      <c r="R25" s="27">
        <v>64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18101</v>
      </c>
      <c r="E26" s="27">
        <f t="shared" si="2"/>
        <v>8742</v>
      </c>
      <c r="F26" s="27">
        <f t="shared" si="3"/>
        <v>9359</v>
      </c>
      <c r="G26" s="27">
        <v>4</v>
      </c>
      <c r="H26" s="27">
        <v>1</v>
      </c>
      <c r="I26" s="27">
        <v>392</v>
      </c>
      <c r="J26" s="27">
        <v>347</v>
      </c>
      <c r="K26" s="27">
        <v>1220</v>
      </c>
      <c r="L26" s="27">
        <v>1170</v>
      </c>
      <c r="M26" s="27">
        <v>3472</v>
      </c>
      <c r="N26" s="27">
        <v>3059</v>
      </c>
      <c r="O26" s="27">
        <v>2827</v>
      </c>
      <c r="P26" s="27">
        <v>3037</v>
      </c>
      <c r="Q26" s="27">
        <v>827</v>
      </c>
      <c r="R26" s="27">
        <v>1745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10190</v>
      </c>
      <c r="E27" s="27">
        <f t="shared" si="2"/>
        <v>4884</v>
      </c>
      <c r="F27" s="27">
        <f t="shared" si="3"/>
        <v>5306</v>
      </c>
      <c r="G27" s="27">
        <v>2</v>
      </c>
      <c r="H27" s="27">
        <v>2</v>
      </c>
      <c r="I27" s="27">
        <v>222</v>
      </c>
      <c r="J27" s="27">
        <v>230</v>
      </c>
      <c r="K27" s="27">
        <v>772</v>
      </c>
      <c r="L27" s="27">
        <v>785</v>
      </c>
      <c r="M27" s="27">
        <v>1918</v>
      </c>
      <c r="N27" s="27">
        <v>1867</v>
      </c>
      <c r="O27" s="27">
        <v>1546</v>
      </c>
      <c r="P27" s="27">
        <v>1661</v>
      </c>
      <c r="Q27" s="27">
        <v>424</v>
      </c>
      <c r="R27" s="27">
        <v>761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30422</v>
      </c>
      <c r="E28" s="27">
        <f t="shared" si="2"/>
        <v>13841</v>
      </c>
      <c r="F28" s="27">
        <f t="shared" si="3"/>
        <v>16581</v>
      </c>
      <c r="G28" s="27">
        <v>183</v>
      </c>
      <c r="H28" s="27">
        <v>145</v>
      </c>
      <c r="I28" s="27">
        <v>828</v>
      </c>
      <c r="J28" s="27">
        <v>830</v>
      </c>
      <c r="K28" s="27">
        <v>2850</v>
      </c>
      <c r="L28" s="27">
        <v>2734</v>
      </c>
      <c r="M28" s="27">
        <v>5284</v>
      </c>
      <c r="N28" s="27">
        <v>6308</v>
      </c>
      <c r="O28" s="27">
        <v>3769</v>
      </c>
      <c r="P28" s="27">
        <v>4155</v>
      </c>
      <c r="Q28" s="27">
        <v>927</v>
      </c>
      <c r="R28" s="27">
        <v>2409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25195</v>
      </c>
      <c r="E29" s="27">
        <f t="shared" si="2"/>
        <v>10752</v>
      </c>
      <c r="F29" s="27">
        <f t="shared" si="3"/>
        <v>14443</v>
      </c>
      <c r="G29" s="27">
        <v>269</v>
      </c>
      <c r="H29" s="27">
        <v>302</v>
      </c>
      <c r="I29" s="27">
        <v>838</v>
      </c>
      <c r="J29" s="27">
        <v>861</v>
      </c>
      <c r="K29" s="27">
        <v>2429</v>
      </c>
      <c r="L29" s="27">
        <v>2403</v>
      </c>
      <c r="M29" s="27">
        <v>3640</v>
      </c>
      <c r="N29" s="27">
        <v>5896</v>
      </c>
      <c r="O29" s="27">
        <v>2848</v>
      </c>
      <c r="P29" s="27">
        <v>3613</v>
      </c>
      <c r="Q29" s="27">
        <v>728</v>
      </c>
      <c r="R29" s="27">
        <v>1368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92837</v>
      </c>
      <c r="E30" s="27">
        <f t="shared" si="2"/>
        <v>40996</v>
      </c>
      <c r="F30" s="27">
        <f t="shared" si="3"/>
        <v>51841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21268</v>
      </c>
      <c r="N30" s="27">
        <v>22076</v>
      </c>
      <c r="O30" s="27">
        <v>14196</v>
      </c>
      <c r="P30" s="27">
        <v>16569</v>
      </c>
      <c r="Q30" s="27">
        <v>5532</v>
      </c>
      <c r="R30" s="27">
        <v>13196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72919</v>
      </c>
      <c r="E31" s="27">
        <f t="shared" si="2"/>
        <v>32028</v>
      </c>
      <c r="F31" s="27">
        <f t="shared" si="3"/>
        <v>40891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16432</v>
      </c>
      <c r="N31" s="27">
        <v>17124</v>
      </c>
      <c r="O31" s="27">
        <v>11327</v>
      </c>
      <c r="P31" s="27">
        <v>13129</v>
      </c>
      <c r="Q31" s="27">
        <v>4269</v>
      </c>
      <c r="R31" s="27">
        <v>10638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18475</v>
      </c>
      <c r="E32" s="27">
        <f t="shared" si="2"/>
        <v>9533</v>
      </c>
      <c r="F32" s="27">
        <f t="shared" si="3"/>
        <v>8942</v>
      </c>
      <c r="G32" s="27">
        <v>384</v>
      </c>
      <c r="H32" s="27">
        <v>356</v>
      </c>
      <c r="I32" s="27">
        <v>1881</v>
      </c>
      <c r="J32" s="27">
        <v>1706</v>
      </c>
      <c r="K32" s="27">
        <v>7268</v>
      </c>
      <c r="L32" s="27">
        <v>6880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13681</v>
      </c>
      <c r="E33" s="27">
        <f t="shared" si="2"/>
        <v>7197</v>
      </c>
      <c r="F33" s="27">
        <f t="shared" si="3"/>
        <v>6484</v>
      </c>
      <c r="G33" s="27">
        <v>229</v>
      </c>
      <c r="H33" s="27">
        <v>210</v>
      </c>
      <c r="I33" s="27">
        <v>1301</v>
      </c>
      <c r="J33" s="27">
        <v>1283</v>
      </c>
      <c r="K33" s="27">
        <v>5667</v>
      </c>
      <c r="L33" s="27">
        <v>4991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13553</v>
      </c>
      <c r="E34" s="27">
        <f t="shared" si="2"/>
        <v>6959</v>
      </c>
      <c r="F34" s="27">
        <f t="shared" si="3"/>
        <v>6594</v>
      </c>
      <c r="G34" s="27">
        <v>279</v>
      </c>
      <c r="H34" s="27">
        <v>285</v>
      </c>
      <c r="I34" s="27">
        <v>1349</v>
      </c>
      <c r="J34" s="27">
        <v>1350</v>
      </c>
      <c r="K34" s="27">
        <v>5331</v>
      </c>
      <c r="L34" s="27">
        <v>4959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8364</v>
      </c>
      <c r="E35" s="27">
        <f t="shared" si="2"/>
        <v>3968</v>
      </c>
      <c r="F35" s="27">
        <f t="shared" si="3"/>
        <v>4396</v>
      </c>
      <c r="G35" s="27">
        <v>0</v>
      </c>
      <c r="H35" s="27">
        <v>1</v>
      </c>
      <c r="I35" s="27">
        <v>17</v>
      </c>
      <c r="J35" s="27">
        <v>13</v>
      </c>
      <c r="K35" s="27">
        <v>39</v>
      </c>
      <c r="L35" s="27">
        <v>43</v>
      </c>
      <c r="M35" s="27">
        <v>1368</v>
      </c>
      <c r="N35" s="27">
        <v>1695</v>
      </c>
      <c r="O35" s="27">
        <v>1820</v>
      </c>
      <c r="P35" s="27">
        <v>1705</v>
      </c>
      <c r="Q35" s="27">
        <v>724</v>
      </c>
      <c r="R35" s="27">
        <v>939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13818</v>
      </c>
      <c r="E36" s="27">
        <f t="shared" si="2"/>
        <v>6646</v>
      </c>
      <c r="F36" s="27">
        <f t="shared" si="3"/>
        <v>7172</v>
      </c>
      <c r="G36" s="27">
        <v>57</v>
      </c>
      <c r="H36" s="27">
        <v>65</v>
      </c>
      <c r="I36" s="27">
        <v>314</v>
      </c>
      <c r="J36" s="27">
        <v>257</v>
      </c>
      <c r="K36" s="27">
        <v>1125</v>
      </c>
      <c r="L36" s="27">
        <v>1048</v>
      </c>
      <c r="M36" s="27">
        <v>2512</v>
      </c>
      <c r="N36" s="27">
        <v>2363</v>
      </c>
      <c r="O36" s="27">
        <v>1950</v>
      </c>
      <c r="P36" s="27">
        <v>2017</v>
      </c>
      <c r="Q36" s="27">
        <v>688</v>
      </c>
      <c r="R36" s="27">
        <v>1422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12579</v>
      </c>
      <c r="E37" s="27">
        <f t="shared" si="2"/>
        <v>5473</v>
      </c>
      <c r="F37" s="27">
        <f t="shared" si="3"/>
        <v>7106</v>
      </c>
      <c r="G37" s="27">
        <v>18</v>
      </c>
      <c r="H37" s="27">
        <v>23</v>
      </c>
      <c r="I37" s="27">
        <v>411</v>
      </c>
      <c r="J37" s="27">
        <v>380</v>
      </c>
      <c r="K37" s="27">
        <v>1270</v>
      </c>
      <c r="L37" s="27">
        <v>1260</v>
      </c>
      <c r="M37" s="27">
        <v>2004</v>
      </c>
      <c r="N37" s="27">
        <v>2991</v>
      </c>
      <c r="O37" s="27">
        <v>1483</v>
      </c>
      <c r="P37" s="27">
        <v>1897</v>
      </c>
      <c r="Q37" s="27">
        <v>287</v>
      </c>
      <c r="R37" s="27">
        <v>555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4152</v>
      </c>
      <c r="E38" s="27">
        <f t="shared" si="2"/>
        <v>1622</v>
      </c>
      <c r="F38" s="27">
        <f t="shared" si="3"/>
        <v>2530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670</v>
      </c>
      <c r="N38" s="27">
        <v>777</v>
      </c>
      <c r="O38" s="27">
        <v>658</v>
      </c>
      <c r="P38" s="27">
        <v>1070</v>
      </c>
      <c r="Q38" s="27">
        <v>294</v>
      </c>
      <c r="R38" s="27">
        <v>683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2553</v>
      </c>
      <c r="E39" s="27">
        <f t="shared" si="2"/>
        <v>1482</v>
      </c>
      <c r="F39" s="27">
        <f t="shared" si="3"/>
        <v>1071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196</v>
      </c>
      <c r="N39" s="27">
        <v>440</v>
      </c>
      <c r="O39" s="27">
        <v>1049</v>
      </c>
      <c r="P39" s="27">
        <v>464</v>
      </c>
      <c r="Q39" s="27">
        <v>237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4631</v>
      </c>
      <c r="E40" s="27">
        <f t="shared" si="2"/>
        <v>2137</v>
      </c>
      <c r="F40" s="27">
        <f t="shared" si="3"/>
        <v>2494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1010</v>
      </c>
      <c r="N40" s="27">
        <v>747</v>
      </c>
      <c r="O40" s="27">
        <v>868</v>
      </c>
      <c r="P40" s="27">
        <v>1030</v>
      </c>
      <c r="Q40" s="27">
        <v>259</v>
      </c>
      <c r="R40" s="27">
        <v>717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370</v>
      </c>
      <c r="E41" s="27">
        <f t="shared" si="2"/>
        <v>218</v>
      </c>
      <c r="F41" s="27">
        <f t="shared" si="3"/>
        <v>152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101</v>
      </c>
      <c r="N41" s="27">
        <v>49</v>
      </c>
      <c r="O41" s="27">
        <v>102</v>
      </c>
      <c r="P41" s="27">
        <v>84</v>
      </c>
      <c r="Q41" s="27">
        <v>15</v>
      </c>
      <c r="R41" s="27">
        <v>19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3976</v>
      </c>
      <c r="E43" s="27">
        <f t="shared" si="2"/>
        <v>2496</v>
      </c>
      <c r="F43" s="27">
        <f t="shared" si="3"/>
        <v>1480</v>
      </c>
      <c r="G43" s="27">
        <v>8</v>
      </c>
      <c r="H43" s="27">
        <v>6</v>
      </c>
      <c r="I43" s="27">
        <v>29</v>
      </c>
      <c r="J43" s="27">
        <v>29</v>
      </c>
      <c r="K43" s="27">
        <v>138</v>
      </c>
      <c r="L43" s="27">
        <v>124</v>
      </c>
      <c r="M43" s="27">
        <v>1650</v>
      </c>
      <c r="N43" s="27">
        <v>1030</v>
      </c>
      <c r="O43" s="27">
        <v>596</v>
      </c>
      <c r="P43" s="27">
        <v>199</v>
      </c>
      <c r="Q43" s="27">
        <v>75</v>
      </c>
      <c r="R43" s="27">
        <v>92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431023</v>
      </c>
      <c r="E44" s="21">
        <f>G44+I44+K44+O44+Q44+M44</f>
        <v>200158</v>
      </c>
      <c r="F44" s="21">
        <f>H44+J44+L44+P44+R44+N44</f>
        <v>230865</v>
      </c>
      <c r="G44" s="21">
        <f t="shared" ref="G44:R44" si="5">SUM(G45:G48)</f>
        <v>1865</v>
      </c>
      <c r="H44" s="21">
        <f t="shared" si="5"/>
        <v>1801</v>
      </c>
      <c r="I44" s="21">
        <f t="shared" si="5"/>
        <v>9316</v>
      </c>
      <c r="J44" s="21">
        <f t="shared" si="5"/>
        <v>8896</v>
      </c>
      <c r="K44" s="21">
        <f t="shared" si="5"/>
        <v>34346</v>
      </c>
      <c r="L44" s="21">
        <f t="shared" si="5"/>
        <v>32415</v>
      </c>
      <c r="M44" s="21">
        <f t="shared" si="5"/>
        <v>78948</v>
      </c>
      <c r="N44" s="21">
        <f t="shared" si="5"/>
        <v>81574</v>
      </c>
      <c r="O44" s="21">
        <f t="shared" si="5"/>
        <v>56705</v>
      </c>
      <c r="P44" s="21">
        <f t="shared" si="5"/>
        <v>63450</v>
      </c>
      <c r="Q44" s="21">
        <f t="shared" si="5"/>
        <v>18978</v>
      </c>
      <c r="R44" s="21">
        <f t="shared" si="5"/>
        <v>42729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403883</v>
      </c>
      <c r="E45" s="27">
        <f t="shared" ref="E45:E48" si="6">G45+I45+K45+O45+Q45+M45</f>
        <v>187726</v>
      </c>
      <c r="F45" s="27">
        <f t="shared" ref="F45:F48" si="7">H45+J45+L45+P45+R45+N45</f>
        <v>216157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1787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1716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8570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8242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31860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30010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74253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75982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53255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59474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18001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40733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13873</v>
      </c>
      <c r="E46" s="27">
        <f t="shared" si="6"/>
        <v>6638</v>
      </c>
      <c r="F46" s="27">
        <f t="shared" si="7"/>
        <v>7235</v>
      </c>
      <c r="G46" s="26">
        <f>'Прил. 11 СОГАЗ'!F36</f>
        <v>58</v>
      </c>
      <c r="H46" s="26">
        <f>'Прил. 11 СОГАЗ'!G36</f>
        <v>64</v>
      </c>
      <c r="I46" s="26">
        <f>'Прил. 11 СОГАЗ'!H36</f>
        <v>317</v>
      </c>
      <c r="J46" s="26">
        <f>'Прил. 11 СОГАЗ'!I36</f>
        <v>258</v>
      </c>
      <c r="K46" s="26">
        <f>'Прил. 11 СОГАЗ'!J36</f>
        <v>1143</v>
      </c>
      <c r="L46" s="26">
        <f>'Прил. 11 СОГАЗ'!K36</f>
        <v>1073</v>
      </c>
      <c r="M46" s="26">
        <f>'Прил. 11 СОГАЗ'!L36</f>
        <v>2510</v>
      </c>
      <c r="N46" s="26">
        <f>'Прил. 11 СОГАЗ'!M36</f>
        <v>2395</v>
      </c>
      <c r="O46" s="26">
        <f>'Прил. 11 СОГАЗ'!N36</f>
        <v>1924</v>
      </c>
      <c r="P46" s="26">
        <f>'Прил. 11 СОГАЗ'!O36</f>
        <v>2022</v>
      </c>
      <c r="Q46" s="26">
        <f>'Прил. 11 СОГАЗ'!P36</f>
        <v>686</v>
      </c>
      <c r="R46" s="26">
        <f>'Прил. 11 СОГАЗ'!Q36</f>
        <v>1423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13267</v>
      </c>
      <c r="E47" s="27">
        <f t="shared" si="6"/>
        <v>5794</v>
      </c>
      <c r="F47" s="27">
        <f t="shared" si="7"/>
        <v>7473</v>
      </c>
      <c r="G47" s="26">
        <f>'Прил. 11 СОГАЗ'!F29+'Прил. 11 СОГАЗ'!F30+'Прил. 11 СОГАЗ'!F31+'Прил. 11 СОГАЗ'!F32+'Прил. 11 СОГАЗ'!F24</f>
        <v>20</v>
      </c>
      <c r="H47" s="26">
        <f>'Прил. 11 СОГАЗ'!G29+'Прил. 11 СОГАЗ'!G30+'Прил. 11 СОГАЗ'!G31+'Прил. 11 СОГАЗ'!G32+'Прил. 11 СОГАЗ'!G24</f>
        <v>21</v>
      </c>
      <c r="I47" s="26">
        <f>'Прил. 11 СОГАЗ'!H29+'Прил. 11 СОГАЗ'!H30+'Прил. 11 СОГАЗ'!H31+'Прил. 11 СОГАЗ'!H32+'Прил. 11 СОГАЗ'!H24</f>
        <v>429</v>
      </c>
      <c r="J47" s="26">
        <f>'Прил. 11 СОГАЗ'!I29+'Прил. 11 СОГАЗ'!I30+'Прил. 11 СОГАЗ'!I31+'Прил. 11 СОГАЗ'!I32+'Прил. 11 СОГАЗ'!I24</f>
        <v>396</v>
      </c>
      <c r="K47" s="26">
        <f>'Прил. 11 СОГАЗ'!J29+'Прил. 11 СОГАЗ'!J30+'Прил. 11 СОГАЗ'!J31+'Прил. 11 СОГАЗ'!J32+'Прил. 11 СОГАЗ'!J24</f>
        <v>1343</v>
      </c>
      <c r="L47" s="26">
        <f>'Прил. 11 СОГАЗ'!K29+'Прил. 11 СОГАЗ'!K30+'Прил. 11 СОГАЗ'!K31+'Прил. 11 СОГАЗ'!K32+'Прил. 11 СОГАЗ'!K24</f>
        <v>1332</v>
      </c>
      <c r="M47" s="26">
        <f>'Прил. 11 СОГАЗ'!L29+'Прил. 11 СОГАЗ'!L30+'Прил. 11 СОГАЗ'!L31+'Прил. 11 СОГАЗ'!L32+'Прил. 11 СОГАЗ'!L24</f>
        <v>2185</v>
      </c>
      <c r="N47" s="26">
        <f>'Прил. 11 СОГАЗ'!M29+'Прил. 11 СОГАЗ'!M30+'Прил. 11 СОГАЗ'!M31+'Прил. 11 СОГАЗ'!M32+'Прил. 11 СОГАЗ'!M24</f>
        <v>3197</v>
      </c>
      <c r="O47" s="26">
        <f>'Прил. 11 СОГАЗ'!N29+'Прил. 11 СОГАЗ'!N30+'Прил. 11 СОГАЗ'!N31+'Прил. 11 СОГАЗ'!N32+'Прил. 11 СОГАЗ'!N24</f>
        <v>1526</v>
      </c>
      <c r="P47" s="26">
        <f>'Прил. 11 СОГАЗ'!O29+'Прил. 11 СОГАЗ'!O30+'Прил. 11 СОГАЗ'!O31+'Прил. 11 СОГАЗ'!O32+'Прил. 11 СОГАЗ'!O24</f>
        <v>1954</v>
      </c>
      <c r="Q47" s="26">
        <f>'Прил. 11 СОГАЗ'!P29+'Прил. 11 СОГАЗ'!P30+'Прил. 11 СОГАЗ'!P31+'Прил. 11 СОГАЗ'!P32+'Прил. 11 СОГАЗ'!P24</f>
        <v>291</v>
      </c>
      <c r="R47" s="26">
        <f>'Прил. 11 СОГАЗ'!Q29+'Прил. 11 СОГАЗ'!Q30+'Прил. 11 СОГАЗ'!Q31+'Прил. 11 СОГАЗ'!Q32+'Прил. 11 СОГАЗ'!Q24</f>
        <v>573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124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270851</v>
      </c>
      <c r="E20" s="21">
        <f>G20+I20+K20+O20+Q20+M20</f>
        <v>124453</v>
      </c>
      <c r="F20" s="21">
        <f>H20+J20+L20+P20+R20+N20</f>
        <v>146398</v>
      </c>
      <c r="G20" s="21">
        <f t="shared" ref="G20:R20" si="1">SUM(G21:G43)</f>
        <v>1045</v>
      </c>
      <c r="H20" s="21">
        <f t="shared" si="1"/>
        <v>1026</v>
      </c>
      <c r="I20" s="21">
        <f t="shared" si="1"/>
        <v>5500</v>
      </c>
      <c r="J20" s="21">
        <f t="shared" si="1"/>
        <v>5119</v>
      </c>
      <c r="K20" s="21">
        <f t="shared" si="1"/>
        <v>23117</v>
      </c>
      <c r="L20" s="21">
        <f t="shared" si="1"/>
        <v>21772</v>
      </c>
      <c r="M20" s="21">
        <f t="shared" si="1"/>
        <v>50753</v>
      </c>
      <c r="N20" s="21">
        <f t="shared" si="1"/>
        <v>52363</v>
      </c>
      <c r="O20" s="21">
        <f t="shared" si="1"/>
        <v>32479</v>
      </c>
      <c r="P20" s="21">
        <f t="shared" si="1"/>
        <v>37880</v>
      </c>
      <c r="Q20" s="21">
        <f t="shared" si="1"/>
        <v>11559</v>
      </c>
      <c r="R20" s="21">
        <f t="shared" si="1"/>
        <v>28238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347</v>
      </c>
      <c r="E21" s="27">
        <f>G21+I21+K21+O21+Q21+M21</f>
        <v>76</v>
      </c>
      <c r="F21" s="27">
        <f>H21+J21+L21+P21+R21+N21</f>
        <v>271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36</v>
      </c>
      <c r="N21" s="27">
        <v>124</v>
      </c>
      <c r="O21" s="27">
        <v>29</v>
      </c>
      <c r="P21" s="27">
        <v>131</v>
      </c>
      <c r="Q21" s="27">
        <v>11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32327</v>
      </c>
      <c r="E22" s="27">
        <f t="shared" ref="E22:E43" si="2">G22+I22+K22+O22+Q22+M22</f>
        <v>14454</v>
      </c>
      <c r="F22" s="27">
        <f t="shared" ref="F22:F43" si="3">H22+J22+L22+P22+R22+N22</f>
        <v>17873</v>
      </c>
      <c r="G22" s="27">
        <v>2</v>
      </c>
      <c r="H22" s="27">
        <v>2</v>
      </c>
      <c r="I22" s="27">
        <v>522</v>
      </c>
      <c r="J22" s="27">
        <v>527</v>
      </c>
      <c r="K22" s="27">
        <v>3000</v>
      </c>
      <c r="L22" s="27">
        <v>2713</v>
      </c>
      <c r="M22" s="27">
        <v>6161</v>
      </c>
      <c r="N22" s="27">
        <v>5932</v>
      </c>
      <c r="O22" s="27">
        <v>3133</v>
      </c>
      <c r="P22" s="27">
        <v>4008</v>
      </c>
      <c r="Q22" s="27">
        <v>1636</v>
      </c>
      <c r="R22" s="27">
        <v>4691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39534</v>
      </c>
      <c r="E23" s="27">
        <f t="shared" si="2"/>
        <v>17446</v>
      </c>
      <c r="F23" s="27">
        <f t="shared" si="3"/>
        <v>22088</v>
      </c>
      <c r="G23" s="27">
        <v>163</v>
      </c>
      <c r="H23" s="27">
        <v>158</v>
      </c>
      <c r="I23" s="27">
        <v>850</v>
      </c>
      <c r="J23" s="27">
        <v>842</v>
      </c>
      <c r="K23" s="27">
        <v>3561</v>
      </c>
      <c r="L23" s="27">
        <v>3270</v>
      </c>
      <c r="M23" s="27">
        <v>5971</v>
      </c>
      <c r="N23" s="27">
        <v>6514</v>
      </c>
      <c r="O23" s="27">
        <v>4685</v>
      </c>
      <c r="P23" s="27">
        <v>5949</v>
      </c>
      <c r="Q23" s="27">
        <v>2216</v>
      </c>
      <c r="R23" s="27">
        <v>5355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6436</v>
      </c>
      <c r="E24" s="27">
        <f t="shared" si="2"/>
        <v>3113</v>
      </c>
      <c r="F24" s="27">
        <f t="shared" si="3"/>
        <v>3323</v>
      </c>
      <c r="G24" s="27">
        <v>20</v>
      </c>
      <c r="H24" s="27">
        <v>23</v>
      </c>
      <c r="I24" s="27">
        <v>169</v>
      </c>
      <c r="J24" s="27">
        <v>162</v>
      </c>
      <c r="K24" s="27">
        <v>630</v>
      </c>
      <c r="L24" s="27">
        <v>586</v>
      </c>
      <c r="M24" s="27">
        <v>1298</v>
      </c>
      <c r="N24" s="27">
        <v>1383</v>
      </c>
      <c r="O24" s="27">
        <v>862</v>
      </c>
      <c r="P24" s="27">
        <v>892</v>
      </c>
      <c r="Q24" s="27">
        <v>134</v>
      </c>
      <c r="R24" s="27">
        <v>277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8532</v>
      </c>
      <c r="E25" s="27">
        <f t="shared" si="2"/>
        <v>3964</v>
      </c>
      <c r="F25" s="27">
        <f t="shared" si="3"/>
        <v>4568</v>
      </c>
      <c r="G25" s="27">
        <v>33</v>
      </c>
      <c r="H25" s="27">
        <v>31</v>
      </c>
      <c r="I25" s="27">
        <v>150</v>
      </c>
      <c r="J25" s="27">
        <v>160</v>
      </c>
      <c r="K25" s="27">
        <v>729</v>
      </c>
      <c r="L25" s="27">
        <v>671</v>
      </c>
      <c r="M25" s="27">
        <v>1473</v>
      </c>
      <c r="N25" s="27">
        <v>1333</v>
      </c>
      <c r="O25" s="27">
        <v>1141</v>
      </c>
      <c r="P25" s="27">
        <v>1287</v>
      </c>
      <c r="Q25" s="27">
        <v>438</v>
      </c>
      <c r="R25" s="27">
        <v>1086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42281</v>
      </c>
      <c r="E26" s="27">
        <f t="shared" si="2"/>
        <v>19163</v>
      </c>
      <c r="F26" s="27">
        <f t="shared" si="3"/>
        <v>23118</v>
      </c>
      <c r="G26" s="27">
        <v>227</v>
      </c>
      <c r="H26" s="27">
        <v>207</v>
      </c>
      <c r="I26" s="27">
        <v>785</v>
      </c>
      <c r="J26" s="27">
        <v>670</v>
      </c>
      <c r="K26" s="27">
        <v>3545</v>
      </c>
      <c r="L26" s="27">
        <v>3322</v>
      </c>
      <c r="M26" s="27">
        <v>7755</v>
      </c>
      <c r="N26" s="27">
        <v>7431</v>
      </c>
      <c r="O26" s="27">
        <v>4820</v>
      </c>
      <c r="P26" s="27">
        <v>6230</v>
      </c>
      <c r="Q26" s="27">
        <v>2031</v>
      </c>
      <c r="R26" s="27">
        <v>5258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15690</v>
      </c>
      <c r="E27" s="27">
        <f t="shared" si="2"/>
        <v>6880</v>
      </c>
      <c r="F27" s="27">
        <f t="shared" si="3"/>
        <v>8810</v>
      </c>
      <c r="G27" s="27">
        <v>105</v>
      </c>
      <c r="H27" s="27">
        <v>96</v>
      </c>
      <c r="I27" s="27">
        <v>321</v>
      </c>
      <c r="J27" s="27">
        <v>283</v>
      </c>
      <c r="K27" s="27">
        <v>1455</v>
      </c>
      <c r="L27" s="27">
        <v>1323</v>
      </c>
      <c r="M27" s="27">
        <v>2771</v>
      </c>
      <c r="N27" s="27">
        <v>3089</v>
      </c>
      <c r="O27" s="27">
        <v>1591</v>
      </c>
      <c r="P27" s="27">
        <v>2140</v>
      </c>
      <c r="Q27" s="27">
        <v>637</v>
      </c>
      <c r="R27" s="27">
        <v>1879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288</v>
      </c>
      <c r="E28" s="27">
        <f t="shared" si="2"/>
        <v>215</v>
      </c>
      <c r="F28" s="27">
        <f t="shared" si="3"/>
        <v>73</v>
      </c>
      <c r="G28" s="27">
        <v>2</v>
      </c>
      <c r="H28" s="27">
        <v>0</v>
      </c>
      <c r="I28" s="27">
        <v>1</v>
      </c>
      <c r="J28" s="27">
        <v>2</v>
      </c>
      <c r="K28" s="27">
        <v>6</v>
      </c>
      <c r="L28" s="27">
        <v>12</v>
      </c>
      <c r="M28" s="27">
        <v>124</v>
      </c>
      <c r="N28" s="27">
        <v>31</v>
      </c>
      <c r="O28" s="27">
        <v>78</v>
      </c>
      <c r="P28" s="27">
        <v>24</v>
      </c>
      <c r="Q28" s="27">
        <v>4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20732</v>
      </c>
      <c r="E29" s="27">
        <f t="shared" si="2"/>
        <v>9050</v>
      </c>
      <c r="F29" s="27">
        <f t="shared" si="3"/>
        <v>11682</v>
      </c>
      <c r="G29" s="27">
        <v>18</v>
      </c>
      <c r="H29" s="27">
        <v>13</v>
      </c>
      <c r="I29" s="27">
        <v>499</v>
      </c>
      <c r="J29" s="27">
        <v>490</v>
      </c>
      <c r="K29" s="27">
        <v>2303</v>
      </c>
      <c r="L29" s="27">
        <v>2286</v>
      </c>
      <c r="M29" s="27">
        <v>3576</v>
      </c>
      <c r="N29" s="27">
        <v>4743</v>
      </c>
      <c r="O29" s="27">
        <v>2051</v>
      </c>
      <c r="P29" s="27">
        <v>2662</v>
      </c>
      <c r="Q29" s="27">
        <v>603</v>
      </c>
      <c r="R29" s="27">
        <v>1488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24569</v>
      </c>
      <c r="E30" s="27">
        <f t="shared" si="2"/>
        <v>11324</v>
      </c>
      <c r="F30" s="27">
        <f t="shared" si="3"/>
        <v>13245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6096</v>
      </c>
      <c r="N30" s="27">
        <v>6616</v>
      </c>
      <c r="O30" s="27">
        <v>4110</v>
      </c>
      <c r="P30" s="27">
        <v>4351</v>
      </c>
      <c r="Q30" s="27">
        <v>1118</v>
      </c>
      <c r="R30" s="27">
        <v>2278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22590</v>
      </c>
      <c r="E31" s="27">
        <f t="shared" si="2"/>
        <v>10209</v>
      </c>
      <c r="F31" s="27">
        <f t="shared" si="3"/>
        <v>12381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5356</v>
      </c>
      <c r="N31" s="27">
        <v>5333</v>
      </c>
      <c r="O31" s="27">
        <v>3692</v>
      </c>
      <c r="P31" s="27">
        <v>4119</v>
      </c>
      <c r="Q31" s="27">
        <v>1161</v>
      </c>
      <c r="R31" s="27">
        <v>2929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4609</v>
      </c>
      <c r="E32" s="27">
        <f t="shared" si="2"/>
        <v>2327</v>
      </c>
      <c r="F32" s="27">
        <f t="shared" si="3"/>
        <v>2282</v>
      </c>
      <c r="G32" s="27">
        <v>92</v>
      </c>
      <c r="H32" s="27">
        <v>110</v>
      </c>
      <c r="I32" s="27">
        <v>560</v>
      </c>
      <c r="J32" s="27">
        <v>495</v>
      </c>
      <c r="K32" s="27">
        <v>1675</v>
      </c>
      <c r="L32" s="27">
        <v>1677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3306</v>
      </c>
      <c r="E33" s="27">
        <f t="shared" si="2"/>
        <v>1645</v>
      </c>
      <c r="F33" s="27">
        <f t="shared" si="3"/>
        <v>1661</v>
      </c>
      <c r="G33" s="27">
        <v>57</v>
      </c>
      <c r="H33" s="27">
        <v>71</v>
      </c>
      <c r="I33" s="27">
        <v>378</v>
      </c>
      <c r="J33" s="27">
        <v>345</v>
      </c>
      <c r="K33" s="27">
        <v>1210</v>
      </c>
      <c r="L33" s="27">
        <v>1245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3296</v>
      </c>
      <c r="E34" s="27">
        <f t="shared" si="2"/>
        <v>1693</v>
      </c>
      <c r="F34" s="27">
        <f t="shared" si="3"/>
        <v>1603</v>
      </c>
      <c r="G34" s="27">
        <v>66</v>
      </c>
      <c r="H34" s="27">
        <v>71</v>
      </c>
      <c r="I34" s="27">
        <v>356</v>
      </c>
      <c r="J34" s="27">
        <v>327</v>
      </c>
      <c r="K34" s="27">
        <v>1271</v>
      </c>
      <c r="L34" s="27">
        <v>1205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2700</v>
      </c>
      <c r="E35" s="27">
        <f t="shared" si="2"/>
        <v>1285</v>
      </c>
      <c r="F35" s="27">
        <f t="shared" si="3"/>
        <v>1415</v>
      </c>
      <c r="G35" s="27">
        <v>9</v>
      </c>
      <c r="H35" s="27">
        <v>9</v>
      </c>
      <c r="I35" s="27">
        <v>12</v>
      </c>
      <c r="J35" s="27">
        <v>18</v>
      </c>
      <c r="K35" s="27">
        <v>80</v>
      </c>
      <c r="L35" s="27">
        <v>68</v>
      </c>
      <c r="M35" s="27">
        <v>408</v>
      </c>
      <c r="N35" s="27">
        <v>594</v>
      </c>
      <c r="O35" s="27">
        <v>591</v>
      </c>
      <c r="P35" s="27">
        <v>517</v>
      </c>
      <c r="Q35" s="27">
        <v>185</v>
      </c>
      <c r="R35" s="27">
        <v>209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2712</v>
      </c>
      <c r="E36" s="27">
        <f t="shared" si="2"/>
        <v>1181</v>
      </c>
      <c r="F36" s="27">
        <f t="shared" si="3"/>
        <v>1531</v>
      </c>
      <c r="G36" s="27">
        <v>3</v>
      </c>
      <c r="H36" s="27">
        <v>0</v>
      </c>
      <c r="I36" s="27">
        <v>9</v>
      </c>
      <c r="J36" s="27">
        <v>2</v>
      </c>
      <c r="K36" s="27">
        <v>261</v>
      </c>
      <c r="L36" s="27">
        <v>218</v>
      </c>
      <c r="M36" s="27">
        <v>523</v>
      </c>
      <c r="N36" s="27">
        <v>544</v>
      </c>
      <c r="O36" s="27">
        <v>248</v>
      </c>
      <c r="P36" s="27">
        <v>395</v>
      </c>
      <c r="Q36" s="27">
        <v>137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27792</v>
      </c>
      <c r="E37" s="27">
        <f t="shared" si="2"/>
        <v>12645</v>
      </c>
      <c r="F37" s="27">
        <f t="shared" si="3"/>
        <v>15147</v>
      </c>
      <c r="G37" s="27">
        <v>238</v>
      </c>
      <c r="H37" s="27">
        <v>224</v>
      </c>
      <c r="I37" s="27">
        <v>828</v>
      </c>
      <c r="J37" s="27">
        <v>751</v>
      </c>
      <c r="K37" s="27">
        <v>3303</v>
      </c>
      <c r="L37" s="27">
        <v>3066</v>
      </c>
      <c r="M37" s="27">
        <v>4736</v>
      </c>
      <c r="N37" s="27">
        <v>6398</v>
      </c>
      <c r="O37" s="27">
        <v>2898</v>
      </c>
      <c r="P37" s="27">
        <v>3398</v>
      </c>
      <c r="Q37" s="27">
        <v>642</v>
      </c>
      <c r="R37" s="27">
        <v>1310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1826</v>
      </c>
      <c r="E38" s="27">
        <f t="shared" si="2"/>
        <v>608</v>
      </c>
      <c r="F38" s="27">
        <f t="shared" si="3"/>
        <v>1218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306</v>
      </c>
      <c r="N38" s="27">
        <v>437</v>
      </c>
      <c r="O38" s="27">
        <v>173</v>
      </c>
      <c r="P38" s="27">
        <v>413</v>
      </c>
      <c r="Q38" s="27">
        <v>129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841</v>
      </c>
      <c r="E39" s="27">
        <f t="shared" si="2"/>
        <v>471</v>
      </c>
      <c r="F39" s="27">
        <f t="shared" si="3"/>
        <v>370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84</v>
      </c>
      <c r="N39" s="27">
        <v>151</v>
      </c>
      <c r="O39" s="27">
        <v>336</v>
      </c>
      <c r="P39" s="27">
        <v>183</v>
      </c>
      <c r="Q39" s="27">
        <v>51</v>
      </c>
      <c r="R39" s="27">
        <v>36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852</v>
      </c>
      <c r="E40" s="27">
        <f t="shared" si="2"/>
        <v>422</v>
      </c>
      <c r="F40" s="27">
        <f t="shared" si="3"/>
        <v>430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218</v>
      </c>
      <c r="N40" s="27">
        <v>179</v>
      </c>
      <c r="O40" s="27">
        <v>176</v>
      </c>
      <c r="P40" s="27">
        <v>160</v>
      </c>
      <c r="Q40" s="27">
        <v>28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5565</v>
      </c>
      <c r="E41" s="27">
        <f t="shared" si="2"/>
        <v>3173</v>
      </c>
      <c r="F41" s="27">
        <f t="shared" si="3"/>
        <v>2392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1534</v>
      </c>
      <c r="N41" s="27">
        <v>905</v>
      </c>
      <c r="O41" s="27">
        <v>1272</v>
      </c>
      <c r="P41" s="27">
        <v>930</v>
      </c>
      <c r="Q41" s="27">
        <v>367</v>
      </c>
      <c r="R41" s="27">
        <v>557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4026</v>
      </c>
      <c r="E43" s="27">
        <f t="shared" si="2"/>
        <v>3109</v>
      </c>
      <c r="F43" s="27">
        <f t="shared" si="3"/>
        <v>917</v>
      </c>
      <c r="G43" s="27">
        <v>10</v>
      </c>
      <c r="H43" s="27">
        <v>11</v>
      </c>
      <c r="I43" s="27">
        <v>60</v>
      </c>
      <c r="J43" s="27">
        <v>45</v>
      </c>
      <c r="K43" s="27">
        <v>88</v>
      </c>
      <c r="L43" s="27">
        <v>110</v>
      </c>
      <c r="M43" s="27">
        <v>2327</v>
      </c>
      <c r="N43" s="27">
        <v>626</v>
      </c>
      <c r="O43" s="27">
        <v>593</v>
      </c>
      <c r="P43" s="27">
        <v>91</v>
      </c>
      <c r="Q43" s="27">
        <v>31</v>
      </c>
      <c r="R43" s="27">
        <v>34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270851</v>
      </c>
      <c r="E44" s="21">
        <f>G44+I44+K44+O44+Q44+M44</f>
        <v>124453</v>
      </c>
      <c r="F44" s="21">
        <f>H44+J44+L44+P44+R44+N44</f>
        <v>146398</v>
      </c>
      <c r="G44" s="21">
        <f t="shared" ref="G44:R44" si="5">SUM(G45:G48)</f>
        <v>1045</v>
      </c>
      <c r="H44" s="21">
        <f t="shared" si="5"/>
        <v>1026</v>
      </c>
      <c r="I44" s="21">
        <f t="shared" si="5"/>
        <v>5500</v>
      </c>
      <c r="J44" s="21">
        <f t="shared" si="5"/>
        <v>5119</v>
      </c>
      <c r="K44" s="21">
        <f t="shared" si="5"/>
        <v>23117</v>
      </c>
      <c r="L44" s="21">
        <f t="shared" si="5"/>
        <v>21772</v>
      </c>
      <c r="M44" s="21">
        <f t="shared" si="5"/>
        <v>50753</v>
      </c>
      <c r="N44" s="21">
        <f t="shared" si="5"/>
        <v>52363</v>
      </c>
      <c r="O44" s="21">
        <f t="shared" si="5"/>
        <v>32479</v>
      </c>
      <c r="P44" s="21">
        <f t="shared" si="5"/>
        <v>37880</v>
      </c>
      <c r="Q44" s="21">
        <f t="shared" si="5"/>
        <v>11559</v>
      </c>
      <c r="R44" s="21">
        <f t="shared" si="5"/>
        <v>28238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238646</v>
      </c>
      <c r="E45" s="27">
        <f t="shared" ref="E45:E48" si="6">G45+I45+K45+O45+Q45+M45</f>
        <v>109947</v>
      </c>
      <c r="F45" s="27">
        <f t="shared" ref="F45:F48" si="7">H45+J45+L45+P45+R45+N45</f>
        <v>128699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797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793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4579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4310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19348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18226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45188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44877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29267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33974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10768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26519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2585</v>
      </c>
      <c r="E46" s="27">
        <f t="shared" si="6"/>
        <v>1124</v>
      </c>
      <c r="F46" s="27">
        <f t="shared" si="7"/>
        <v>1461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8</v>
      </c>
      <c r="J46" s="26">
        <f>'Прил. 11 АЛЬФА'!I36</f>
        <v>3</v>
      </c>
      <c r="K46" s="26">
        <f>'Прил. 11 АЛЬФА'!J36</f>
        <v>263</v>
      </c>
      <c r="L46" s="26">
        <f>'Прил. 11 АЛЬФА'!K36</f>
        <v>223</v>
      </c>
      <c r="M46" s="26">
        <f>'Прил. 11 АЛЬФА'!L36</f>
        <v>488</v>
      </c>
      <c r="N46" s="26">
        <f>'Прил. 11 АЛЬФА'!M36</f>
        <v>497</v>
      </c>
      <c r="O46" s="26">
        <f>'Прил. 11 АЛЬФА'!N36</f>
        <v>231</v>
      </c>
      <c r="P46" s="26">
        <f>'Прил. 11 АЛЬФА'!O36</f>
        <v>380</v>
      </c>
      <c r="Q46" s="26">
        <f>'Прил. 11 АЛЬФА'!P36</f>
        <v>133</v>
      </c>
      <c r="R46" s="26">
        <f>'Прил. 11 АЛЬФА'!Q36</f>
        <v>358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29620</v>
      </c>
      <c r="E47" s="27">
        <f t="shared" si="6"/>
        <v>13382</v>
      </c>
      <c r="F47" s="27">
        <f t="shared" si="7"/>
        <v>16238</v>
      </c>
      <c r="G47" s="26">
        <f>'Прил. 11 АЛЬФА'!F29+'Прил. 11 АЛЬФА'!F30+'Прил. 11 АЛЬФА'!F31+'Прил. 11 АЛЬФА'!F32+'Прил. 11 АЛЬФА'!F24</f>
        <v>247</v>
      </c>
      <c r="H47" s="26">
        <f>'Прил. 11 АЛЬФА'!G29+'Прил. 11 АЛЬФА'!G30+'Прил. 11 АЛЬФА'!G31+'Прил. 11 АЛЬФА'!G32+'Прил. 11 АЛЬФА'!G24</f>
        <v>233</v>
      </c>
      <c r="I47" s="26">
        <f>'Прил. 11 АЛЬФА'!H29+'Прил. 11 АЛЬФА'!H30+'Прил. 11 АЛЬФА'!H31+'Прил. 11 АЛЬФА'!H32+'Прил. 11 АЛЬФА'!H24</f>
        <v>913</v>
      </c>
      <c r="J47" s="26">
        <f>'Прил. 11 АЛЬФА'!I29+'Прил. 11 АЛЬФА'!I30+'Прил. 11 АЛЬФА'!I31+'Прил. 11 АЛЬФА'!I32+'Прил. 11 АЛЬФА'!I24</f>
        <v>806</v>
      </c>
      <c r="K47" s="26">
        <f>'Прил. 11 АЛЬФА'!J29+'Прил. 11 АЛЬФА'!J30+'Прил. 11 АЛЬФА'!J31+'Прил. 11 АЛЬФА'!J32+'Прил. 11 АЛЬФА'!J24</f>
        <v>3506</v>
      </c>
      <c r="L47" s="26">
        <f>'Прил. 11 АЛЬФА'!K29+'Прил. 11 АЛЬФА'!K30+'Прил. 11 АЛЬФА'!K31+'Прил. 11 АЛЬФА'!K32+'Прил. 11 АЛЬФА'!K24</f>
        <v>3323</v>
      </c>
      <c r="M47" s="26">
        <f>'Прил. 11 АЛЬФА'!L29+'Прил. 11 АЛЬФА'!L30+'Прил. 11 АЛЬФА'!L31+'Прил. 11 АЛЬФА'!L32+'Прил. 11 АЛЬФА'!L24</f>
        <v>5077</v>
      </c>
      <c r="N47" s="26">
        <f>'Прил. 11 АЛЬФА'!M29+'Прил. 11 АЛЬФА'!M30+'Прил. 11 АЛЬФА'!M31+'Прил. 11 АЛЬФА'!M32+'Прил. 11 АЛЬФА'!M24</f>
        <v>6989</v>
      </c>
      <c r="O47" s="26">
        <f>'Прил. 11 АЛЬФА'!N29+'Прил. 11 АЛЬФА'!N30+'Прил. 11 АЛЬФА'!N31+'Прил. 11 АЛЬФА'!N32+'Прил. 11 АЛЬФА'!N24</f>
        <v>2981</v>
      </c>
      <c r="P47" s="26">
        <f>'Прил. 11 АЛЬФА'!O29+'Прил. 11 АЛЬФА'!O30+'Прил. 11 АЛЬФА'!O31+'Прил. 11 АЛЬФА'!O32+'Прил. 11 АЛЬФА'!O24</f>
        <v>3526</v>
      </c>
      <c r="Q47" s="26">
        <f>'Прил. 11 АЛЬФА'!P29+'Прил. 11 АЛЬФА'!P30+'Прил. 11 АЛЬФА'!P31+'Прил. 11 АЛЬФА'!P32+'Прил. 11 АЛЬФА'!P24</f>
        <v>658</v>
      </c>
      <c r="R47" s="26">
        <f>'Прил. 11 АЛЬФА'!Q29+'Прил. 11 АЛЬФА'!Q30+'Прил. 11 АЛЬФА'!Q31+'Прил. 11 АЛЬФА'!Q32+'Прил. 11 АЛЬФА'!Q24</f>
        <v>1361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B51" sqref="B5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284559</v>
      </c>
      <c r="D20" s="53">
        <f>'Прил. 11 СОГАЗ'!D20+'Прил. 11 АЛЬФА'!D20</f>
        <v>131988</v>
      </c>
      <c r="E20" s="53">
        <f>'Прил. 11 СОГАЗ'!E20+'Прил. 11 АЛЬФА'!E20</f>
        <v>152571</v>
      </c>
      <c r="F20" s="53">
        <f>'Прил. 11 СОГАЗ'!F20+'Прил. 11 АЛЬФА'!F20</f>
        <v>1087</v>
      </c>
      <c r="G20" s="53">
        <f>'Прил. 11 СОГАЗ'!G20+'Прил. 11 АЛЬФА'!G20</f>
        <v>1088</v>
      </c>
      <c r="H20" s="53">
        <f>'Прил. 11 СОГАЗ'!H20+'Прил. 11 АЛЬФА'!H20</f>
        <v>5653</v>
      </c>
      <c r="I20" s="53">
        <f>'Прил. 11 СОГАЗ'!I20+'Прил. 11 АЛЬФА'!I20</f>
        <v>5368</v>
      </c>
      <c r="J20" s="53">
        <f>'Прил. 11 СОГАЗ'!J20+'Прил. 11 АЛЬФА'!J20</f>
        <v>21354</v>
      </c>
      <c r="K20" s="53">
        <f>'Прил. 11 СОГАЗ'!K20+'Прил. 11 АЛЬФА'!K20</f>
        <v>19810</v>
      </c>
      <c r="L20" s="53">
        <f>'Прил. 11 СОГАЗ'!L20+'Прил. 11 АЛЬФА'!L20</f>
        <v>52200</v>
      </c>
      <c r="M20" s="53">
        <f>'Прил. 11 СОГАЗ'!M20+'Прил. 11 АЛЬФА'!M20</f>
        <v>53211</v>
      </c>
      <c r="N20" s="53">
        <f>'Прил. 11 СОГАЗ'!N20+'Прил. 11 АЛЬФА'!N20</f>
        <v>38145</v>
      </c>
      <c r="O20" s="53">
        <f>'Прил. 11 СОГАЗ'!O20+'Прил. 11 АЛЬФА'!O20</f>
        <v>42049</v>
      </c>
      <c r="P20" s="53">
        <f>'Прил. 11 СОГАЗ'!P20+'Прил. 11 АЛЬФА'!P20</f>
        <v>13549</v>
      </c>
      <c r="Q20" s="53">
        <f>'Прил. 11 СОГАЗ'!Q20+'Прил. 11 АЛЬФА'!Q20</f>
        <v>31045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8129</v>
      </c>
      <c r="D21" s="53">
        <f>'Прил. 11 СОГАЗ'!D21+'Прил. 11 АЛЬФА'!D21</f>
        <v>3894</v>
      </c>
      <c r="E21" s="53">
        <f>'Прил. 11 СОГАЗ'!E21+'Прил. 11 АЛЬФА'!E21</f>
        <v>4235</v>
      </c>
      <c r="F21" s="53">
        <f>'Прил. 11 СОГАЗ'!F21+'Прил. 11 АЛЬФА'!F21</f>
        <v>35</v>
      </c>
      <c r="G21" s="53">
        <f>'Прил. 11 СОГАЗ'!G21+'Прил. 11 АЛЬФА'!G21</f>
        <v>28</v>
      </c>
      <c r="H21" s="53">
        <f>'Прил. 11 СОГАЗ'!H21+'Прил. 11 АЛЬФА'!H21</f>
        <v>176</v>
      </c>
      <c r="I21" s="53">
        <f>'Прил. 11 СОГАЗ'!I21+'Прил. 11 АЛЬФА'!I21</f>
        <v>151</v>
      </c>
      <c r="J21" s="53">
        <f>'Прил. 11 СОГАЗ'!J21+'Прил. 11 АЛЬФА'!J21</f>
        <v>700</v>
      </c>
      <c r="K21" s="53">
        <f>'Прил. 11 СОГАЗ'!K21+'Прил. 11 АЛЬФА'!K21</f>
        <v>578</v>
      </c>
      <c r="L21" s="53">
        <f>'Прил. 11 СОГАЗ'!L21+'Прил. 11 АЛЬФА'!L21</f>
        <v>1659</v>
      </c>
      <c r="M21" s="53">
        <f>'Прил. 11 СОГАЗ'!M21+'Прил. 11 АЛЬФА'!M21</f>
        <v>1571</v>
      </c>
      <c r="N21" s="53">
        <f>'Прил. 11 СОГАЗ'!N21+'Прил. 11 АЛЬФА'!N21</f>
        <v>1010</v>
      </c>
      <c r="O21" s="53">
        <f>'Прил. 11 СОГАЗ'!O21+'Прил. 11 АЛЬФА'!O21</f>
        <v>1228</v>
      </c>
      <c r="P21" s="53">
        <f>'Прил. 11 СОГАЗ'!P21+'Прил. 11 АЛЬФА'!P21</f>
        <v>314</v>
      </c>
      <c r="Q21" s="53">
        <f>'Прил. 11 СОГАЗ'!Q21+'Прил. 11 АЛЬФА'!Q21</f>
        <v>679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48576</v>
      </c>
      <c r="D22" s="53">
        <f>'Прил. 11 СОГАЗ'!D22+'Прил. 11 АЛЬФА'!D22</f>
        <v>20943</v>
      </c>
      <c r="E22" s="53">
        <f>'Прил. 11 СОГАЗ'!E22+'Прил. 11 АЛЬФА'!E22</f>
        <v>27633</v>
      </c>
      <c r="F22" s="53">
        <f>'Прил. 11 СОГАЗ'!F22+'Прил. 11 АЛЬФА'!F22</f>
        <v>292</v>
      </c>
      <c r="G22" s="53">
        <f>'Прил. 11 СОГАЗ'!G22+'Прил. 11 АЛЬФА'!G22</f>
        <v>317</v>
      </c>
      <c r="H22" s="53">
        <f>'Прил. 11 СОГАЗ'!H22+'Прил. 11 АЛЬФА'!H22</f>
        <v>1412</v>
      </c>
      <c r="I22" s="53">
        <f>'Прил. 11 СОГАЗ'!I22+'Прил. 11 АЛЬФА'!I22</f>
        <v>1413</v>
      </c>
      <c r="J22" s="53">
        <f>'Прил. 11 СОГАЗ'!J22+'Прил. 11 АЛЬФА'!J22</f>
        <v>5063</v>
      </c>
      <c r="K22" s="53">
        <f>'Прил. 11 СОГАЗ'!K22+'Прил. 11 АЛЬФА'!K22</f>
        <v>5002</v>
      </c>
      <c r="L22" s="53">
        <f>'Прил. 11 СОГАЗ'!L22+'Прил. 11 АЛЬФА'!L22</f>
        <v>7636</v>
      </c>
      <c r="M22" s="53">
        <f>'Прил. 11 СОГАЗ'!M22+'Прил. 11 АЛЬФА'!M22</f>
        <v>11482</v>
      </c>
      <c r="N22" s="53">
        <f>'Прил. 11 СОГАЗ'!N22+'Прил. 11 АЛЬФА'!N22</f>
        <v>5174</v>
      </c>
      <c r="O22" s="53">
        <f>'Прил. 11 СОГАЗ'!O22+'Прил. 11 АЛЬФА'!O22</f>
        <v>6502</v>
      </c>
      <c r="P22" s="53">
        <f>'Прил. 11 СОГАЗ'!P22+'Прил. 11 АЛЬФА'!P22</f>
        <v>1366</v>
      </c>
      <c r="Q22" s="53">
        <f>'Прил. 11 СОГАЗ'!Q22+'Прил. 11 АЛЬФА'!Q22</f>
        <v>2917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1243</v>
      </c>
      <c r="D24" s="53">
        <f>'Прил. 11 СОГАЗ'!D24+'Прил. 11 АЛЬФА'!D24</f>
        <v>630</v>
      </c>
      <c r="E24" s="53">
        <f>'Прил. 11 СОГАЗ'!E24+'Прил. 11 АЛЬФА'!E24</f>
        <v>613</v>
      </c>
      <c r="F24" s="53">
        <f>'Прил. 11 СОГАЗ'!F24+'Прил. 11 АЛЬФА'!F24</f>
        <v>2</v>
      </c>
      <c r="G24" s="53">
        <f>'Прил. 11 СОГАЗ'!G24+'Прил. 11 АЛЬФА'!G24</f>
        <v>4</v>
      </c>
      <c r="H24" s="53">
        <f>'Прил. 11 СОГАЗ'!H24+'Прил. 11 АЛЬФА'!H24</f>
        <v>23</v>
      </c>
      <c r="I24" s="53">
        <f>'Прил. 11 СОГАЗ'!I24+'Прил. 11 АЛЬФА'!I24</f>
        <v>14</v>
      </c>
      <c r="J24" s="53">
        <f>'Прил. 11 СОГАЗ'!J24+'Прил. 11 АЛЬФА'!J24</f>
        <v>95</v>
      </c>
      <c r="K24" s="53">
        <f>'Прил. 11 СОГАЗ'!K24+'Прил. 11 АЛЬФА'!K24</f>
        <v>105</v>
      </c>
      <c r="L24" s="53">
        <f>'Прил. 11 СОГАЗ'!L24+'Прил. 11 АЛЬФА'!L24</f>
        <v>235</v>
      </c>
      <c r="M24" s="53">
        <f>'Прил. 11 СОГАЗ'!M24+'Прил. 11 АЛЬФА'!M24</f>
        <v>212</v>
      </c>
      <c r="N24" s="53">
        <f>'Прил. 11 СОГАЗ'!N24+'Прил. 11 АЛЬФА'!N24</f>
        <v>239</v>
      </c>
      <c r="O24" s="53">
        <f>'Прил. 11 СОГАЗ'!O24+'Прил. 11 АЛЬФА'!O24</f>
        <v>228</v>
      </c>
      <c r="P24" s="53">
        <f>'Прил. 11 СОГАЗ'!P24+'Прил. 11 АЛЬФА'!P24</f>
        <v>36</v>
      </c>
      <c r="Q24" s="53">
        <f>'Прил. 11 СОГАЗ'!Q24+'Прил. 11 АЛЬФА'!Q24</f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40896</v>
      </c>
      <c r="D25" s="53">
        <f>'Прил. 11 СОГАЗ'!D25+'Прил. 11 АЛЬФА'!D25</f>
        <v>20792</v>
      </c>
      <c r="E25" s="53">
        <f>'Прил. 11 СОГАЗ'!E25+'Прил. 11 АЛЬФА'!E25</f>
        <v>20104</v>
      </c>
      <c r="F25" s="53">
        <f>'Прил. 11 СОГАЗ'!F25+'Прил. 11 АЛЬФА'!F25</f>
        <v>153</v>
      </c>
      <c r="G25" s="53">
        <f>'Прил. 11 СОГАЗ'!G25+'Прил. 11 АЛЬФА'!G25</f>
        <v>127</v>
      </c>
      <c r="H25" s="53">
        <f>'Прил. 11 СОГАЗ'!H25+'Прил. 11 АЛЬФА'!H25</f>
        <v>708</v>
      </c>
      <c r="I25" s="53">
        <f>'Прил. 11 СОГАЗ'!I25+'Прил. 11 АЛЬФА'!I25</f>
        <v>645</v>
      </c>
      <c r="J25" s="53">
        <f>'Прил. 11 СОГАЗ'!J25+'Прил. 11 АЛЬФА'!J25</f>
        <v>2920</v>
      </c>
      <c r="K25" s="53">
        <f>'Прил. 11 СОГАЗ'!K25+'Прил. 11 АЛЬФА'!K25</f>
        <v>2791</v>
      </c>
      <c r="L25" s="53">
        <f>'Прил. 11 СОГАЗ'!L25+'Прил. 11 АЛЬФА'!L25</f>
        <v>9485</v>
      </c>
      <c r="M25" s="53">
        <f>'Прил. 11 СОГАЗ'!M25+'Прил. 11 АЛЬФА'!M25</f>
        <v>6798</v>
      </c>
      <c r="N25" s="53">
        <f>'Прил. 11 СОГАЗ'!N25+'Прил. 11 АЛЬФА'!N25</f>
        <v>5717</v>
      </c>
      <c r="O25" s="53">
        <f>'Прил. 11 СОГАЗ'!O25+'Прил. 11 АЛЬФА'!O25</f>
        <v>5708</v>
      </c>
      <c r="P25" s="53">
        <f>'Прил. 11 СОГАЗ'!P25+'Прил. 11 АЛЬФА'!P25</f>
        <v>1809</v>
      </c>
      <c r="Q25" s="53">
        <f>'Прил. 11 СОГАЗ'!Q25+'Прил. 11 АЛЬФА'!Q25</f>
        <v>4035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544</v>
      </c>
      <c r="D26" s="53">
        <f>'Прил. 11 СОГАЗ'!D26+'Прил. 11 АЛЬФА'!D26</f>
        <v>276</v>
      </c>
      <c r="E26" s="53">
        <f>'Прил. 11 СОГАЗ'!E26+'Прил. 11 АЛЬФА'!E26</f>
        <v>268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37</v>
      </c>
      <c r="K26" s="53">
        <f>'Прил. 11 СОГАЗ'!K26+'Прил. 11 АЛЬФА'!K26</f>
        <v>26</v>
      </c>
      <c r="L26" s="53">
        <f>'Прил. 11 СОГАЗ'!L26+'Прил. 11 АЛЬФА'!L26</f>
        <v>105</v>
      </c>
      <c r="M26" s="53">
        <f>'Прил. 11 СОГАЗ'!M26+'Прил. 11 АЛЬФА'!M26</f>
        <v>77</v>
      </c>
      <c r="N26" s="53">
        <f>'Прил. 11 СОГАЗ'!N26+'Прил. 11 АЛЬФА'!N26</f>
        <v>105</v>
      </c>
      <c r="O26" s="53">
        <f>'Прил. 11 СОГАЗ'!O26+'Прил. 11 АЛЬФА'!O26</f>
        <v>95</v>
      </c>
      <c r="P26" s="53">
        <f>'Прил. 11 СОГАЗ'!P26+'Прил. 11 АЛЬФА'!P26</f>
        <v>24</v>
      </c>
      <c r="Q26" s="53">
        <f>'Прил. 11 СОГАЗ'!Q26+'Прил. 11 АЛЬФА'!Q26</f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4259</v>
      </c>
      <c r="D27" s="53">
        <f>'Прил. 11 СОГАЗ'!D27+'Прил. 11 АЛЬФА'!D27</f>
        <v>1886</v>
      </c>
      <c r="E27" s="53">
        <f>'Прил. 11 СОГАЗ'!E27+'Прил. 11 АЛЬФА'!E27</f>
        <v>2373</v>
      </c>
      <c r="F27" s="53">
        <f>'Прил. 11 СОГАЗ'!F27+'Прил. 11 АЛЬФА'!F27</f>
        <v>20</v>
      </c>
      <c r="G27" s="53">
        <f>'Прил. 11 СОГАЗ'!G27+'Прил. 11 АЛЬФА'!G27</f>
        <v>19</v>
      </c>
      <c r="H27" s="53">
        <f>'Прил. 11 СОГАЗ'!H27+'Прил. 11 АЛЬФА'!H27</f>
        <v>146</v>
      </c>
      <c r="I27" s="53">
        <f>'Прил. 11 СОГАЗ'!I27+'Прил. 11 АЛЬФА'!I27</f>
        <v>139</v>
      </c>
      <c r="J27" s="53">
        <f>'Прил. 11 СОГАЗ'!J27+'Прил. 11 АЛЬФА'!J27</f>
        <v>543</v>
      </c>
      <c r="K27" s="53">
        <f>'Прил. 11 СОГАЗ'!K27+'Прил. 11 АЛЬФА'!K27</f>
        <v>507</v>
      </c>
      <c r="L27" s="53">
        <f>'Прил. 11 СОГАЗ'!L27+'Прил. 11 АЛЬФА'!L27</f>
        <v>690</v>
      </c>
      <c r="M27" s="53">
        <f>'Прил. 11 СОГАЗ'!M27+'Прил. 11 АЛЬФА'!M27</f>
        <v>1037</v>
      </c>
      <c r="N27" s="53">
        <f>'Прил. 11 СОГАЗ'!N27+'Прил. 11 АЛЬФА'!N27</f>
        <v>428</v>
      </c>
      <c r="O27" s="53">
        <f>'Прил. 11 СОГАЗ'!O27+'Прил. 11 АЛЬФА'!O27</f>
        <v>530</v>
      </c>
      <c r="P27" s="53">
        <f>'Прил. 11 СОГАЗ'!P27+'Прил. 11 АЛЬФА'!P27</f>
        <v>59</v>
      </c>
      <c r="Q27" s="53">
        <f>'Прил. 11 СОГАЗ'!Q27+'Прил. 11 АЛЬФА'!Q27</f>
        <v>141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32053</v>
      </c>
      <c r="D28" s="53">
        <f>'Прил. 11 СОГАЗ'!D28+'Прил. 11 АЛЬФА'!D28</f>
        <v>14663</v>
      </c>
      <c r="E28" s="53">
        <f>'Прил. 11 СОГАЗ'!E28+'Прил. 11 АЛЬФА'!E28</f>
        <v>17390</v>
      </c>
      <c r="F28" s="53">
        <f>'Прил. 11 СОГАЗ'!F28+'Прил. 11 АЛЬФА'!F28</f>
        <v>188</v>
      </c>
      <c r="G28" s="53">
        <f>'Прил. 11 СОГАЗ'!G28+'Прил. 11 АЛЬФА'!G28</f>
        <v>149</v>
      </c>
      <c r="H28" s="53">
        <f>'Прил. 11 СОГАЗ'!H28+'Прил. 11 АЛЬФА'!H28</f>
        <v>848</v>
      </c>
      <c r="I28" s="53">
        <f>'Прил. 11 СОГАЗ'!I28+'Прил. 11 АЛЬФА'!I28</f>
        <v>864</v>
      </c>
      <c r="J28" s="53">
        <f>'Прил. 11 СОГАЗ'!J28+'Прил. 11 АЛЬФА'!J28</f>
        <v>3025</v>
      </c>
      <c r="K28" s="53">
        <f>'Прил. 11 СОГАЗ'!K28+'Прил. 11 АЛЬФА'!K28</f>
        <v>2899</v>
      </c>
      <c r="L28" s="53">
        <f>'Прил. 11 СОГАЗ'!L28+'Прил. 11 АЛЬФА'!L28</f>
        <v>5727</v>
      </c>
      <c r="M28" s="53">
        <f>'Прил. 11 СОГАЗ'!M28+'Прил. 11 АЛЬФА'!M28</f>
        <v>6739</v>
      </c>
      <c r="N28" s="53">
        <f>'Прил. 11 СОГАЗ'!N28+'Прил. 11 АЛЬФА'!N28</f>
        <v>3929</v>
      </c>
      <c r="O28" s="53">
        <f>'Прил. 11 СОГАЗ'!O28+'Прил. 11 АЛЬФА'!O28</f>
        <v>4276</v>
      </c>
      <c r="P28" s="53">
        <f>'Прил. 11 СОГАЗ'!P28+'Прил. 11 АЛЬФА'!P28</f>
        <v>946</v>
      </c>
      <c r="Q28" s="53">
        <f>'Прил. 11 СОГАЗ'!Q28+'Прил. 11 АЛЬФА'!Q28</f>
        <v>2463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13921</v>
      </c>
      <c r="D29" s="53">
        <f>'Прил. 11 СОГАЗ'!D29+'Прил. 11 АЛЬФА'!D29</f>
        <v>6206</v>
      </c>
      <c r="E29" s="53">
        <f>'Прил. 11 СОГАЗ'!E29+'Прил. 11 АЛЬФА'!E29</f>
        <v>7715</v>
      </c>
      <c r="F29" s="53">
        <f>'Прил. 11 СОГАЗ'!F29+'Прил. 11 АЛЬФА'!F29</f>
        <v>86</v>
      </c>
      <c r="G29" s="53">
        <f>'Прил. 11 СОГАЗ'!G29+'Прил. 11 АЛЬФА'!G29</f>
        <v>69</v>
      </c>
      <c r="H29" s="53">
        <f>'Прил. 11 СОГАЗ'!H29+'Прил. 11 АЛЬФА'!H29</f>
        <v>387</v>
      </c>
      <c r="I29" s="53">
        <f>'Прил. 11 СОГАЗ'!I29+'Прил. 11 АЛЬФА'!I29</f>
        <v>357</v>
      </c>
      <c r="J29" s="53">
        <f>'Прил. 11 СОГАЗ'!J29+'Прил. 11 АЛЬФА'!J29</f>
        <v>1504</v>
      </c>
      <c r="K29" s="53">
        <f>'Прил. 11 СОГАЗ'!K29+'Прил. 11 АЛЬФА'!K29</f>
        <v>1415</v>
      </c>
      <c r="L29" s="53">
        <f>'Прил. 11 СОГАЗ'!L29+'Прил. 11 АЛЬФА'!L29</f>
        <v>2412</v>
      </c>
      <c r="M29" s="53">
        <f>'Прил. 11 СОГАЗ'!M29+'Прил. 11 АЛЬФА'!M29</f>
        <v>3143</v>
      </c>
      <c r="N29" s="53">
        <f>'Прил. 11 СОГАЗ'!N29+'Прил. 11 АЛЬФА'!N29</f>
        <v>1449</v>
      </c>
      <c r="O29" s="53">
        <f>'Прил. 11 СОГАЗ'!O29+'Прил. 11 АЛЬФА'!O29</f>
        <v>1861</v>
      </c>
      <c r="P29" s="53">
        <f>'Прил. 11 СОГАЗ'!P29+'Прил. 11 АЛЬФА'!P29</f>
        <v>368</v>
      </c>
      <c r="Q29" s="53">
        <f>'Прил. 11 СОГАЗ'!Q29+'Прил. 11 АЛЬФА'!Q29</f>
        <v>870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8460</v>
      </c>
      <c r="D30" s="53">
        <f>'Прил. 11 СОГАЗ'!D30+'Прил. 11 АЛЬФА'!D30</f>
        <v>3535</v>
      </c>
      <c r="E30" s="53">
        <f>'Прил. 11 СОГАЗ'!E30+'Прил. 11 АЛЬФА'!E30</f>
        <v>4925</v>
      </c>
      <c r="F30" s="53">
        <f>'Прил. 11 СОГАЗ'!F30+'Прил. 11 АЛЬФА'!F30</f>
        <v>69</v>
      </c>
      <c r="G30" s="53">
        <f>'Прил. 11 СОГАЗ'!G30+'Прил. 11 АЛЬФА'!G30</f>
        <v>76</v>
      </c>
      <c r="H30" s="53">
        <f>'Прил. 11 СОГАЗ'!H30+'Прил. 11 АЛЬФА'!H30</f>
        <v>397</v>
      </c>
      <c r="I30" s="53">
        <f>'Прил. 11 СОГАЗ'!I30+'Прил. 11 АЛЬФА'!I30</f>
        <v>362</v>
      </c>
      <c r="J30" s="53">
        <f>'Прил. 11 СОГАЗ'!J30+'Прил. 11 АЛЬФА'!J30</f>
        <v>1163</v>
      </c>
      <c r="K30" s="53">
        <f>'Прил. 11 СОГАЗ'!K30+'Прил. 11 АЛЬФА'!K30</f>
        <v>1132</v>
      </c>
      <c r="L30" s="53">
        <f>'Прил. 11 СОГАЗ'!L30+'Прил. 11 АЛЬФА'!L30</f>
        <v>1173</v>
      </c>
      <c r="M30" s="53">
        <f>'Прил. 11 СОГАЗ'!M30+'Прил. 11 АЛЬФА'!M30</f>
        <v>2395</v>
      </c>
      <c r="N30" s="53">
        <f>'Прил. 11 СОГАЗ'!N30+'Прил. 11 АЛЬФА'!N30</f>
        <v>648</v>
      </c>
      <c r="O30" s="53">
        <f>'Прил. 11 СОГАЗ'!O30+'Прил. 11 АЛЬФА'!O30</f>
        <v>804</v>
      </c>
      <c r="P30" s="53">
        <f>'Прил. 11 СОГАЗ'!P30+'Прил. 11 АЛЬФА'!P30</f>
        <v>85</v>
      </c>
      <c r="Q30" s="53">
        <f>'Прил. 11 СОГАЗ'!Q30+'Прил. 11 АЛЬФА'!Q30</f>
        <v>156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12522</v>
      </c>
      <c r="D31" s="53">
        <f>'Прил. 11 СОГАЗ'!D31+'Прил. 11 АЛЬФА'!D31</f>
        <v>5812</v>
      </c>
      <c r="E31" s="53">
        <f>'Прил. 11 СОГАЗ'!E31+'Прил. 11 АЛЬФА'!E31</f>
        <v>6710</v>
      </c>
      <c r="F31" s="53">
        <f>'Прил. 11 СОГАЗ'!F31+'Прил. 11 АЛЬФА'!F31</f>
        <v>81</v>
      </c>
      <c r="G31" s="53">
        <f>'Прил. 11 СОГАЗ'!G31+'Прил. 11 АЛЬФА'!G31</f>
        <v>62</v>
      </c>
      <c r="H31" s="53">
        <f>'Прил. 11 СОГАЗ'!H31+'Прил. 11 АЛЬФА'!H31</f>
        <v>330</v>
      </c>
      <c r="I31" s="53">
        <f>'Прил. 11 СОГАЗ'!I31+'Прил. 11 АЛЬФА'!I31</f>
        <v>293</v>
      </c>
      <c r="J31" s="53">
        <f>'Прил. 11 СОГАЗ'!J31+'Прил. 11 АЛЬФА'!J31</f>
        <v>1302</v>
      </c>
      <c r="K31" s="53">
        <f>'Прил. 11 СОГАЗ'!K31+'Прил. 11 АЛЬФА'!K31</f>
        <v>1287</v>
      </c>
      <c r="L31" s="53">
        <f>'Прил. 11 СОГАЗ'!L31+'Прил. 11 АЛЬФА'!L31</f>
        <v>2414</v>
      </c>
      <c r="M31" s="53">
        <f>'Прил. 11 СОГАЗ'!M31+'Прил. 11 АЛЬФА'!M31</f>
        <v>2789</v>
      </c>
      <c r="N31" s="53">
        <f>'Прил. 11 СОГАЗ'!N31+'Прил. 11 АЛЬФА'!N31</f>
        <v>1363</v>
      </c>
      <c r="O31" s="53">
        <f>'Прил. 11 СОГАЗ'!O31+'Прил. 11 АЛЬФА'!O31</f>
        <v>1625</v>
      </c>
      <c r="P31" s="53">
        <f>'Прил. 11 СОГАЗ'!P31+'Прил. 11 АЛЬФА'!P31</f>
        <v>322</v>
      </c>
      <c r="Q31" s="53">
        <f>'Прил. 11 СОГАЗ'!Q31+'Прил. 11 АЛЬФА'!Q31</f>
        <v>654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6741</v>
      </c>
      <c r="D32" s="53">
        <f>'Прил. 11 СОГАЗ'!D32+'Прил. 11 АЛЬФА'!D32</f>
        <v>2993</v>
      </c>
      <c r="E32" s="53">
        <f>'Прил. 11 СОГАЗ'!E32+'Прил. 11 АЛЬФА'!E32</f>
        <v>3748</v>
      </c>
      <c r="F32" s="53">
        <f>'Прил. 11 СОГАЗ'!F32+'Прил. 11 АЛЬФА'!F32</f>
        <v>29</v>
      </c>
      <c r="G32" s="53">
        <f>'Прил. 11 СОГАЗ'!G32+'Прил. 11 АЛЬФА'!G32</f>
        <v>43</v>
      </c>
      <c r="H32" s="53">
        <f>'Прил. 11 СОГАЗ'!H32+'Прил. 11 АЛЬФА'!H32</f>
        <v>205</v>
      </c>
      <c r="I32" s="53">
        <f>'Прил. 11 СОГАЗ'!I32+'Прил. 11 АЛЬФА'!I32</f>
        <v>176</v>
      </c>
      <c r="J32" s="53">
        <f>'Прил. 11 СОГАЗ'!J32+'Прил. 11 АЛЬФА'!J32</f>
        <v>785</v>
      </c>
      <c r="K32" s="53">
        <f>'Прил. 11 СОГАЗ'!K32+'Прил. 11 АЛЬФА'!K32</f>
        <v>716</v>
      </c>
      <c r="L32" s="53">
        <f>'Прил. 11 СОГАЗ'!L32+'Прил. 11 АЛЬФА'!L32</f>
        <v>1028</v>
      </c>
      <c r="M32" s="53">
        <f>'Прил. 11 СОГАЗ'!M32+'Прил. 11 АЛЬФА'!M32</f>
        <v>1647</v>
      </c>
      <c r="N32" s="53">
        <f>'Прил. 11 СОГАЗ'!N32+'Прил. 11 АЛЬФА'!N32</f>
        <v>808</v>
      </c>
      <c r="O32" s="53">
        <f>'Прил. 11 СОГАЗ'!O32+'Прил. 11 АЛЬФА'!O32</f>
        <v>962</v>
      </c>
      <c r="P32" s="53">
        <f>'Прил. 11 СОГАЗ'!P32+'Прил. 11 АЛЬФА'!P32</f>
        <v>138</v>
      </c>
      <c r="Q32" s="53">
        <f>'Прил. 11 СОГАЗ'!Q32+'Прил. 11 АЛЬФА'!Q32</f>
        <v>204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53429</v>
      </c>
      <c r="D33" s="53">
        <f>'Прил. 11 СОГАЗ'!D33+'Прил. 11 АЛЬФА'!D33</f>
        <v>24527</v>
      </c>
      <c r="E33" s="53">
        <f>'Прил. 11 СОГАЗ'!E33+'Прил. 11 АЛЬФА'!E33</f>
        <v>28902</v>
      </c>
      <c r="F33" s="53">
        <f>'Прил. 11 СОГАЗ'!F33+'Прил. 11 АЛЬФА'!F33</f>
        <v>189</v>
      </c>
      <c r="G33" s="53">
        <f>'Прил. 11 СОГАЗ'!G33+'Прил. 11 АЛЬФА'!G33</f>
        <v>187</v>
      </c>
      <c r="H33" s="53">
        <f>'Прил. 11 СОГАЗ'!H33+'Прил. 11 АЛЬФА'!H33</f>
        <v>979</v>
      </c>
      <c r="I33" s="53">
        <f>'Прил. 11 СОГАЗ'!I33+'Прил. 11 АЛЬФА'!I33</f>
        <v>932</v>
      </c>
      <c r="J33" s="53">
        <f>'Прил. 11 СОГАЗ'!J33+'Прил. 11 АЛЬФА'!J33</f>
        <v>4056</v>
      </c>
      <c r="K33" s="53">
        <f>'Прил. 11 СОГАЗ'!K33+'Прил. 11 АЛЬФА'!K33</f>
        <v>3781</v>
      </c>
      <c r="L33" s="53">
        <f>'Прил. 11 СОГАЗ'!L33+'Прил. 11 АЛЬФА'!L33</f>
        <v>10161</v>
      </c>
      <c r="M33" s="53">
        <f>'Прил. 11 СОГАЗ'!M33+'Прил. 11 АЛЬФА'!M33</f>
        <v>9723</v>
      </c>
      <c r="N33" s="53">
        <f>'Прил. 11 СОГАЗ'!N33+'Прил. 11 АЛЬФА'!N33</f>
        <v>6547</v>
      </c>
      <c r="O33" s="53">
        <f>'Прил. 11 СОГАЗ'!O33+'Прил. 11 АЛЬФА'!O33</f>
        <v>7953</v>
      </c>
      <c r="P33" s="53">
        <f>'Прил. 11 СОГАЗ'!P33+'Прил. 11 АЛЬФА'!P33</f>
        <v>2595</v>
      </c>
      <c r="Q33" s="53">
        <f>'Прил. 11 СОГАЗ'!Q33+'Прил. 11 АЛЬФА'!Q33</f>
        <v>6326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30653</v>
      </c>
      <c r="D34" s="53">
        <f>'Прил. 11 СОГАЗ'!D34+'Прил. 11 АЛЬФА'!D34</f>
        <v>14463</v>
      </c>
      <c r="E34" s="53">
        <f>'Прил. 11 СОГАЗ'!E34+'Прил. 11 АЛЬФА'!E34</f>
        <v>16190</v>
      </c>
      <c r="F34" s="53">
        <f>'Прил. 11 СОГАЗ'!F34+'Прил. 11 АЛЬФА'!F34</f>
        <v>103</v>
      </c>
      <c r="G34" s="53">
        <f>'Прил. 11 СОГАЗ'!G34+'Прил. 11 АЛЬФА'!G34</f>
        <v>106</v>
      </c>
      <c r="H34" s="53">
        <f>'Прил. 11 СОГАЗ'!H34+'Прил. 11 АЛЬФА'!H34</f>
        <v>584</v>
      </c>
      <c r="I34" s="53">
        <f>'Прил. 11 СОГАЗ'!I34+'Прил. 11 АЛЬФА'!I34</f>
        <v>574</v>
      </c>
      <c r="J34" s="53">
        <f>'Прил. 11 СОГАЗ'!J34+'Прил. 11 АЛЬФА'!J34</f>
        <v>2418</v>
      </c>
      <c r="K34" s="53">
        <f>'Прил. 11 СОГАЗ'!K34+'Прил. 11 АЛЬФА'!K34</f>
        <v>2296</v>
      </c>
      <c r="L34" s="53">
        <f>'Прил. 11 СОГАЗ'!L34+'Прил. 11 АЛЬФА'!L34</f>
        <v>6383</v>
      </c>
      <c r="M34" s="53">
        <f>'Прил. 11 СОГАЗ'!M34+'Прил. 11 АЛЬФА'!M34</f>
        <v>5639</v>
      </c>
      <c r="N34" s="53">
        <f>'Прил. 11 СОГАЗ'!N34+'Прил. 11 АЛЬФА'!N34</f>
        <v>3695</v>
      </c>
      <c r="O34" s="53">
        <f>'Прил. 11 СОГАЗ'!O34+'Прил. 11 АЛЬФА'!O34</f>
        <v>4275</v>
      </c>
      <c r="P34" s="53">
        <f>'Прил. 11 СОГАЗ'!P34+'Прил. 11 АЛЬФА'!P34</f>
        <v>1280</v>
      </c>
      <c r="Q34" s="53">
        <f>'Прил. 11 СОГАЗ'!Q34+'Прил. 11 АЛЬФА'!Q34</f>
        <v>3300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44162</v>
      </c>
      <c r="D35" s="53">
        <f>'Прил. 11 СОГАЗ'!D35+'Прил. 11 АЛЬФА'!D35</f>
        <v>20339</v>
      </c>
      <c r="E35" s="53">
        <f>'Прил. 11 СОГАЗ'!E35+'Прил. 11 АЛЬФА'!E35</f>
        <v>23823</v>
      </c>
      <c r="F35" s="53">
        <f>'Прил. 11 СОГАЗ'!F35+'Прил. 11 АЛЬФА'!F35</f>
        <v>162</v>
      </c>
      <c r="G35" s="53">
        <f>'Прил. 11 СОГАЗ'!G35+'Прил. 11 АЛЬФА'!G35</f>
        <v>156</v>
      </c>
      <c r="H35" s="53">
        <f>'Прил. 11 СОГАЗ'!H35+'Прил. 11 АЛЬФА'!H35</f>
        <v>822</v>
      </c>
      <c r="I35" s="53">
        <f>'Прил. 11 СОГАЗ'!I35+'Прил. 11 АЛЬФА'!I35</f>
        <v>800</v>
      </c>
      <c r="J35" s="53">
        <f>'Прил. 11 СОГАЗ'!J35+'Прил. 11 АЛЬФА'!J35</f>
        <v>3465</v>
      </c>
      <c r="K35" s="53">
        <f>'Прил. 11 СОГАЗ'!K35+'Прил. 11 АЛЬФА'!K35</f>
        <v>3174</v>
      </c>
      <c r="L35" s="53">
        <f>'Прил. 11 СОГАЗ'!L35+'Прил. 11 АЛЬФА'!L35</f>
        <v>7767</v>
      </c>
      <c r="M35" s="53">
        <f>'Прил. 11 СОГАЗ'!M35+'Прил. 11 АЛЬФА'!M35</f>
        <v>7688</v>
      </c>
      <c r="N35" s="53">
        <f>'Прил. 11 СОГАЗ'!N35+'Прил. 11 АЛЬФА'!N35</f>
        <v>5785</v>
      </c>
      <c r="O35" s="53">
        <f>'Прил. 11 СОГАЗ'!O35+'Прил. 11 АЛЬФА'!O35</f>
        <v>6613</v>
      </c>
      <c r="P35" s="53">
        <f>'Прил. 11 СОГАЗ'!P35+'Прил. 11 АЛЬФА'!P35</f>
        <v>2338</v>
      </c>
      <c r="Q35" s="53">
        <f>'Прил. 11 СОГАЗ'!Q35+'Прил. 11 АЛЬФА'!Q35</f>
        <v>5392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16458</v>
      </c>
      <c r="D36" s="53">
        <f>'Прил. 11 СОГАЗ'!D36+'Прил. 11 АЛЬФА'!D36</f>
        <v>7762</v>
      </c>
      <c r="E36" s="53">
        <f>'Прил. 11 СОГАЗ'!E36+'Прил. 11 АЛЬФА'!E36</f>
        <v>8696</v>
      </c>
      <c r="F36" s="53">
        <f>'Прил. 11 СОГАЗ'!F36+'Прил. 11 АЛЬФА'!F36</f>
        <v>59</v>
      </c>
      <c r="G36" s="53">
        <f>'Прил. 11 СОГАЗ'!G36+'Прил. 11 АЛЬФА'!G36</f>
        <v>64</v>
      </c>
      <c r="H36" s="53">
        <f>'Прил. 11 СОГАЗ'!H36+'Прил. 11 АЛЬФА'!H36</f>
        <v>325</v>
      </c>
      <c r="I36" s="53">
        <f>'Прил. 11 СОГАЗ'!I36+'Прил. 11 АЛЬФА'!I36</f>
        <v>261</v>
      </c>
      <c r="J36" s="53">
        <f>'Прил. 11 СОГАЗ'!J36+'Прил. 11 АЛЬФА'!J36</f>
        <v>1406</v>
      </c>
      <c r="K36" s="53">
        <f>'Прил. 11 СОГАЗ'!K36+'Прил. 11 АЛЬФА'!K36</f>
        <v>1296</v>
      </c>
      <c r="L36" s="53">
        <f>'Прил. 11 СОГАЗ'!L36+'Прил. 11 АЛЬФА'!L36</f>
        <v>2998</v>
      </c>
      <c r="M36" s="53">
        <f>'Прил. 11 СОГАЗ'!M36+'Прил. 11 АЛЬФА'!M36</f>
        <v>2892</v>
      </c>
      <c r="N36" s="53">
        <f>'Прил. 11 СОГАЗ'!N36+'Прил. 11 АЛЬФА'!N36</f>
        <v>2155</v>
      </c>
      <c r="O36" s="53">
        <f>'Прил. 11 СОГАЗ'!O36+'Прил. 11 АЛЬФА'!O36</f>
        <v>2402</v>
      </c>
      <c r="P36" s="53">
        <f>'Прил. 11 СОГАЗ'!P36+'Прил. 11 АЛЬФА'!P36</f>
        <v>819</v>
      </c>
      <c r="Q36" s="53">
        <f>'Прил. 11 СОГАЗ'!Q36+'Прил. 11 АЛЬФА'!Q36</f>
        <v>1781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2071</v>
      </c>
      <c r="D37" s="53">
        <f>'Прил. 11 СОГАЗ'!D37+'Прил. 11 АЛЬФА'!D37</f>
        <v>987</v>
      </c>
      <c r="E37" s="53">
        <f>'Прил. 11 СОГАЗ'!E37+'Прил. 11 АЛЬФА'!E37</f>
        <v>1084</v>
      </c>
      <c r="F37" s="53">
        <f>'Прил. 11 СОГАЗ'!F37+'Прил. 11 АЛЬФА'!F37</f>
        <v>4</v>
      </c>
      <c r="G37" s="53">
        <f>'Прил. 11 СОГАЗ'!G37+'Прил. 11 АЛЬФА'!G37</f>
        <v>11</v>
      </c>
      <c r="H37" s="53">
        <f>'Прил. 11 СОГАЗ'!H37+'Прил. 11 АЛЬФА'!H37</f>
        <v>34</v>
      </c>
      <c r="I37" s="53">
        <f>'Прил. 11 СОГАЗ'!I37+'Прил. 11 АЛЬФА'!I37</f>
        <v>33</v>
      </c>
      <c r="J37" s="53">
        <f>'Прил. 11 СОГАЗ'!J37+'Прил. 11 АЛЬФА'!J37</f>
        <v>190</v>
      </c>
      <c r="K37" s="53">
        <f>'Прил. 11 СОГАЗ'!K37+'Прил. 11 АЛЬФА'!K37</f>
        <v>171</v>
      </c>
      <c r="L37" s="53">
        <f>'Прил. 11 СОГАЗ'!L37+'Прил. 11 АЛЬФА'!L37</f>
        <v>400</v>
      </c>
      <c r="M37" s="53">
        <f>'Прил. 11 СОГАЗ'!M37+'Прил. 11 АЛЬФА'!M37</f>
        <v>351</v>
      </c>
      <c r="N37" s="53">
        <f>'Прил. 11 СОГАЗ'!N37+'Прил. 11 АЛЬФА'!N37</f>
        <v>266</v>
      </c>
      <c r="O37" s="53">
        <f>'Прил. 11 СОГАЗ'!O37+'Прил. 11 АЛЬФА'!O37</f>
        <v>294</v>
      </c>
      <c r="P37" s="53">
        <f>'Прил. 11 СОГАЗ'!P37+'Прил. 11 АЛЬФА'!P37</f>
        <v>93</v>
      </c>
      <c r="Q37" s="53">
        <f>'Прил. 11 СОГАЗ'!Q37+'Прил. 11 АЛЬФА'!Q37</f>
        <v>224</v>
      </c>
    </row>
    <row r="38" spans="1:17" s="35" customFormat="1" ht="18.75">
      <c r="A38" s="50">
        <v>15</v>
      </c>
      <c r="B38" s="51" t="s">
        <v>102</v>
      </c>
      <c r="C38" s="52">
        <f t="shared" si="0"/>
        <v>5172</v>
      </c>
      <c r="D38" s="53">
        <f>'Прил. 11 СОГАЗ'!D38+'Прил. 11 АЛЬФА'!D38</f>
        <v>2445</v>
      </c>
      <c r="E38" s="53">
        <f>'Прил. 11 СОГАЗ'!E38+'Прил. 11 АЛЬФА'!E38</f>
        <v>2727</v>
      </c>
      <c r="F38" s="53">
        <f>'Прил. 11 СОГАЗ'!F38+'Прил. 11 АЛЬФА'!F38</f>
        <v>7</v>
      </c>
      <c r="G38" s="53">
        <f>'Прил. 11 СОГАЗ'!G38+'Прил. 11 АЛЬФА'!G38</f>
        <v>6</v>
      </c>
      <c r="H38" s="53">
        <f>'Прил. 11 СОГАЗ'!H38+'Прил. 11 АЛЬФА'!H38</f>
        <v>66</v>
      </c>
      <c r="I38" s="53">
        <f>'Прил. 11 СОГАЗ'!I38+'Прил. 11 АЛЬФА'!I38</f>
        <v>69</v>
      </c>
      <c r="J38" s="53">
        <f>'Прил. 11 СОГАЗ'!J38+'Прил. 11 АЛЬФА'!J38</f>
        <v>333</v>
      </c>
      <c r="K38" s="53">
        <f>'Прил. 11 СОГАЗ'!K38+'Прил. 11 АЛЬФА'!K38</f>
        <v>350</v>
      </c>
      <c r="L38" s="53">
        <f>'Прил. 11 СОГАЗ'!L38+'Прил. 11 АЛЬФА'!L38</f>
        <v>874</v>
      </c>
      <c r="M38" s="53">
        <f>'Прил. 11 СОГАЗ'!M38+'Прил. 11 АЛЬФА'!M38</f>
        <v>685</v>
      </c>
      <c r="N38" s="53">
        <f>'Прил. 11 СОГАЗ'!N38+'Прил. 11 АЛЬФА'!N38</f>
        <v>771</v>
      </c>
      <c r="O38" s="53">
        <f>'Прил. 11 СОГАЗ'!O38+'Прил. 11 АЛЬФА'!O38</f>
        <v>849</v>
      </c>
      <c r="P38" s="53">
        <f>'Прил. 11 СОГАЗ'!P38+'Прил. 11 АЛЬФА'!P38</f>
        <v>394</v>
      </c>
      <c r="Q38" s="53">
        <f>'Прил. 11 СОГАЗ'!Q38+'Прил. 11 АЛЬФА'!Q38</f>
        <v>768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43093</v>
      </c>
      <c r="D39" s="53">
        <f>'Прил. 11 СОГАЗ'!D39+'Прил. 11 АЛЬФА'!D39</f>
        <v>19677</v>
      </c>
      <c r="E39" s="53">
        <f>'Прил. 11 СОГАЗ'!E39+'Прил. 11 АЛЬФА'!E39</f>
        <v>23416</v>
      </c>
      <c r="F39" s="53">
        <f>'Прил. 11 СОГАЗ'!F39+'Прил. 11 АЛЬФА'!F39</f>
        <v>172</v>
      </c>
      <c r="G39" s="53">
        <f>'Прил. 11 СОГАЗ'!G39+'Прил. 11 АЛЬФА'!G39</f>
        <v>155</v>
      </c>
      <c r="H39" s="53">
        <f>'Прил. 11 СОГАЗ'!H39+'Прил. 11 АЛЬФА'!H39</f>
        <v>851</v>
      </c>
      <c r="I39" s="53">
        <f>'Прил. 11 СОГАЗ'!I39+'Прил. 11 АЛЬФА'!I39</f>
        <v>729</v>
      </c>
      <c r="J39" s="53">
        <f>'Прил. 11 СОГАЗ'!J39+'Прил. 11 АЛЬФА'!J39</f>
        <v>3452</v>
      </c>
      <c r="K39" s="53">
        <f>'Прил. 11 СОГАЗ'!K39+'Прил. 11 АЛЬФА'!K39</f>
        <v>3239</v>
      </c>
      <c r="L39" s="53">
        <f>'Прил. 11 СОГАЗ'!L39+'Прил. 11 АЛЬФА'!L39</f>
        <v>7937</v>
      </c>
      <c r="M39" s="53">
        <f>'Прил. 11 СОГАЗ'!M39+'Прил. 11 АЛЬФА'!M39</f>
        <v>7777</v>
      </c>
      <c r="N39" s="53">
        <f>'Прил. 11 СОГАЗ'!N39+'Прил. 11 АЛЬФА'!N39</f>
        <v>5320</v>
      </c>
      <c r="O39" s="53">
        <f>'Прил. 11 СОГАЗ'!O39+'Прил. 11 АЛЬФА'!O39</f>
        <v>6620</v>
      </c>
      <c r="P39" s="53">
        <f>'Прил. 11 СОГАЗ'!P39+'Прил. 11 АЛЬФА'!P39</f>
        <v>1945</v>
      </c>
      <c r="Q39" s="53">
        <f>'Прил. 11 СОГАЗ'!Q39+'Прил. 11 АЛЬФА'!Q39</f>
        <v>4896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27000</v>
      </c>
      <c r="D40" s="53">
        <f>'Прил. 11 СОГАЗ'!D40+'Прил. 11 АЛЬФА'!D40</f>
        <v>12220</v>
      </c>
      <c r="E40" s="53">
        <f>'Прил. 11 СОГАЗ'!E40+'Прил. 11 АЛЬФА'!E40</f>
        <v>14780</v>
      </c>
      <c r="F40" s="53">
        <f>'Прил. 11 СОГАЗ'!F40+'Прил. 11 АЛЬФА'!F40</f>
        <v>116</v>
      </c>
      <c r="G40" s="53">
        <f>'Прил. 11 СОГАЗ'!G40+'Прил. 11 АЛЬФА'!G40</f>
        <v>111</v>
      </c>
      <c r="H40" s="53">
        <f>'Прил. 11 СОГАЗ'!H40+'Прил. 11 АЛЬФА'!H40</f>
        <v>583</v>
      </c>
      <c r="I40" s="53">
        <f>'Прил. 11 СОГАЗ'!I40+'Прил. 11 АЛЬФА'!I40</f>
        <v>549</v>
      </c>
      <c r="J40" s="53">
        <f>'Прил. 11 СОГАЗ'!J40+'Прил. 11 АЛЬФА'!J40</f>
        <v>2364</v>
      </c>
      <c r="K40" s="53">
        <f>'Прил. 11 СОГАЗ'!K40+'Прил. 11 АЛЬФА'!K40</f>
        <v>2296</v>
      </c>
      <c r="L40" s="53">
        <f>'Прил. 11 СОГАЗ'!L40+'Прил. 11 АЛЬФА'!L40</f>
        <v>4905</v>
      </c>
      <c r="M40" s="53">
        <f>'Прил. 11 СОГАЗ'!M40+'Прил. 11 АЛЬФА'!M40</f>
        <v>5294</v>
      </c>
      <c r="N40" s="53">
        <f>'Прил. 11 СОГАЗ'!N40+'Прил. 11 АЛЬФА'!N40</f>
        <v>3185</v>
      </c>
      <c r="O40" s="53">
        <f>'Прил. 11 СОГАЗ'!O40+'Прил. 11 АЛЬФА'!O40</f>
        <v>3883</v>
      </c>
      <c r="P40" s="53">
        <f>'Прил. 11 СОГАЗ'!P40+'Прил. 11 АЛЬФА'!P40</f>
        <v>1067</v>
      </c>
      <c r="Q40" s="53">
        <f>'Прил. 11 СОГАЗ'!Q40+'Прил. 11 АЛЬФА'!Q40</f>
        <v>2647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18568</v>
      </c>
      <c r="D41" s="53">
        <f>'Прил. 11 СОГАЗ'!D41+'Прил. 11 АЛЬФА'!D41</f>
        <v>8738</v>
      </c>
      <c r="E41" s="53">
        <f>'Прил. 11 СОГАЗ'!E41+'Прил. 11 АЛЬФА'!E41</f>
        <v>9830</v>
      </c>
      <c r="F41" s="53">
        <f>'Прил. 11 СОГАЗ'!F41+'Прил. 11 АЛЬФА'!F41</f>
        <v>60</v>
      </c>
      <c r="G41" s="53">
        <f>'Прил. 11 СОГАЗ'!G41+'Прил. 11 АЛЬФА'!G41</f>
        <v>57</v>
      </c>
      <c r="H41" s="53">
        <f>'Прил. 11 СОГАЗ'!H41+'Прил. 11 АЛЬФА'!H41</f>
        <v>343</v>
      </c>
      <c r="I41" s="53">
        <f>'Прил. 11 СОГАЗ'!I41+'Прил. 11 АЛЬФА'!I41</f>
        <v>297</v>
      </c>
      <c r="J41" s="53">
        <f>'Прил. 11 СОГАЗ'!J41+'Прил. 11 АЛЬФА'!J41</f>
        <v>1407</v>
      </c>
      <c r="K41" s="53">
        <f>'Прил. 11 СОГАЗ'!K41+'Прил. 11 АЛЬФА'!K41</f>
        <v>1368</v>
      </c>
      <c r="L41" s="53">
        <f>'Прил. 11 СОГАЗ'!L41+'Прил. 11 АЛЬФА'!L41</f>
        <v>3595</v>
      </c>
      <c r="M41" s="53">
        <f>'Прил. 11 СОГАЗ'!M41+'Прил. 11 АЛЬФА'!M41</f>
        <v>3204</v>
      </c>
      <c r="N41" s="53">
        <f>'Прил. 11 СОГАЗ'!N41+'Прил. 11 АЛЬФА'!N41</f>
        <v>2402</v>
      </c>
      <c r="O41" s="53">
        <f>'Прил. 11 СОГАЗ'!O41+'Прил. 11 АЛЬФА'!O41</f>
        <v>2751</v>
      </c>
      <c r="P41" s="53">
        <f>'Прил. 11 СОГАЗ'!P41+'Прил. 11 АЛЬФА'!P41</f>
        <v>931</v>
      </c>
      <c r="Q41" s="53">
        <f>'Прил. 11 СОГАЗ'!Q41+'Прил. 11 АЛЬФА'!Q41</f>
        <v>2153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10109</v>
      </c>
      <c r="D42" s="53">
        <f>'Прил. 11 СОГАЗ'!D42+'Прил. 11 АЛЬФА'!D42</f>
        <v>4992</v>
      </c>
      <c r="E42" s="53">
        <f>'Прил. 11 СОГАЗ'!E42+'Прил. 11 АЛЬФА'!E42</f>
        <v>5117</v>
      </c>
      <c r="F42" s="53">
        <f>'Прил. 11 СОГАЗ'!F42+'Прил. 11 АЛЬФА'!F42</f>
        <v>35</v>
      </c>
      <c r="G42" s="53">
        <f>'Прил. 11 СОГАЗ'!G42+'Прил. 11 АЛЬФА'!G42</f>
        <v>31</v>
      </c>
      <c r="H42" s="53">
        <f>'Прил. 11 СОГАЗ'!H42+'Прил. 11 АЛЬФА'!H42</f>
        <v>154</v>
      </c>
      <c r="I42" s="53">
        <f>'Прил. 11 СОГАЗ'!I42+'Прил. 11 АЛЬФА'!I42</f>
        <v>173</v>
      </c>
      <c r="J42" s="53">
        <f>'Прил. 11 СОГАЗ'!J42+'Прил. 11 АЛЬФА'!J42</f>
        <v>808</v>
      </c>
      <c r="K42" s="53">
        <f>'Прил. 11 СОГАЗ'!K42+'Прил. 11 АЛЬФА'!K42</f>
        <v>723</v>
      </c>
      <c r="L42" s="53">
        <f>'Прил. 11 СОГАЗ'!L42+'Прил. 11 АЛЬФА'!L42</f>
        <v>2081</v>
      </c>
      <c r="M42" s="53">
        <f>'Прил. 11 СОГАЗ'!M42+'Прил. 11 АЛЬФА'!M42</f>
        <v>1582</v>
      </c>
      <c r="N42" s="53">
        <f>'Прил. 11 СОГАЗ'!N42+'Прил. 11 АЛЬФА'!N42</f>
        <v>1424</v>
      </c>
      <c r="O42" s="53">
        <f>'Прил. 11 СОГАЗ'!O42+'Прил. 11 АЛЬФА'!O42</f>
        <v>1439</v>
      </c>
      <c r="P42" s="53">
        <f>'Прил. 11 СОГАЗ'!P42+'Прил. 11 АЛЬФА'!P42</f>
        <v>490</v>
      </c>
      <c r="Q42" s="53">
        <f>'Прил. 11 СОГАЗ'!Q42+'Прил. 11 АЛЬФА'!Q42</f>
        <v>1169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701874</v>
      </c>
      <c r="D43" s="52">
        <f t="shared" si="2"/>
        <v>324611</v>
      </c>
      <c r="E43" s="52">
        <f t="shared" si="2"/>
        <v>377263</v>
      </c>
      <c r="F43" s="52">
        <f t="shared" si="2"/>
        <v>2910</v>
      </c>
      <c r="G43" s="52">
        <f t="shared" si="2"/>
        <v>2827</v>
      </c>
      <c r="H43" s="52">
        <f t="shared" si="2"/>
        <v>14816</v>
      </c>
      <c r="I43" s="52">
        <f t="shared" si="2"/>
        <v>14015</v>
      </c>
      <c r="J43" s="52">
        <f t="shared" si="2"/>
        <v>57463</v>
      </c>
      <c r="K43" s="52">
        <f t="shared" si="2"/>
        <v>54187</v>
      </c>
      <c r="L43" s="52">
        <f t="shared" ref="L43:M43" si="3">SUM(L20:L42)-L21-L23-L26-L37</f>
        <v>129701</v>
      </c>
      <c r="M43" s="52">
        <f t="shared" si="3"/>
        <v>133937</v>
      </c>
      <c r="N43" s="52">
        <f t="shared" si="2"/>
        <v>89184</v>
      </c>
      <c r="O43" s="52">
        <f t="shared" si="2"/>
        <v>101330</v>
      </c>
      <c r="P43" s="52">
        <f t="shared" si="2"/>
        <v>30537</v>
      </c>
      <c r="Q43" s="52">
        <f t="shared" si="2"/>
        <v>70967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1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225183</v>
      </c>
      <c r="D20" s="53">
        <f>F20+H20+J20+N20+P20+L20</f>
        <v>103549</v>
      </c>
      <c r="E20" s="53">
        <f>G20+I20+K20+O20+Q20+M20</f>
        <v>121634</v>
      </c>
      <c r="F20" s="53">
        <v>879</v>
      </c>
      <c r="G20" s="53">
        <v>842</v>
      </c>
      <c r="H20" s="53">
        <v>4438</v>
      </c>
      <c r="I20" s="53">
        <v>4274</v>
      </c>
      <c r="J20" s="53">
        <v>17730</v>
      </c>
      <c r="K20" s="53">
        <v>16322</v>
      </c>
      <c r="L20" s="53">
        <v>40218</v>
      </c>
      <c r="M20" s="53">
        <v>41661</v>
      </c>
      <c r="N20" s="53">
        <v>29258</v>
      </c>
      <c r="O20" s="53">
        <v>32909</v>
      </c>
      <c r="P20" s="53">
        <v>11026</v>
      </c>
      <c r="Q20" s="53">
        <v>25626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4676</v>
      </c>
      <c r="D21" s="53">
        <f t="shared" ref="D21:D42" si="1">F21+H21+J21+N21+P21+L21</f>
        <v>2207</v>
      </c>
      <c r="E21" s="53">
        <f t="shared" ref="E21:E42" si="2">G21+I21+K21+O21+Q21+M21</f>
        <v>2469</v>
      </c>
      <c r="F21" s="53">
        <v>24</v>
      </c>
      <c r="G21" s="53">
        <v>20</v>
      </c>
      <c r="H21" s="53">
        <v>121</v>
      </c>
      <c r="I21" s="53">
        <v>107</v>
      </c>
      <c r="J21" s="53">
        <v>384</v>
      </c>
      <c r="K21" s="53">
        <v>303</v>
      </c>
      <c r="L21" s="53">
        <v>868</v>
      </c>
      <c r="M21" s="53">
        <v>894</v>
      </c>
      <c r="N21" s="53">
        <v>620</v>
      </c>
      <c r="O21" s="53">
        <v>782</v>
      </c>
      <c r="P21" s="53">
        <v>190</v>
      </c>
      <c r="Q21" s="53">
        <v>363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26797</v>
      </c>
      <c r="D22" s="53">
        <f t="shared" si="1"/>
        <v>11415</v>
      </c>
      <c r="E22" s="53">
        <f t="shared" si="2"/>
        <v>15382</v>
      </c>
      <c r="F22" s="53">
        <v>276</v>
      </c>
      <c r="G22" s="53">
        <v>304</v>
      </c>
      <c r="H22" s="53">
        <v>899</v>
      </c>
      <c r="I22" s="53">
        <v>894</v>
      </c>
      <c r="J22" s="53">
        <v>2634</v>
      </c>
      <c r="K22" s="53">
        <v>2587</v>
      </c>
      <c r="L22" s="53">
        <v>3833</v>
      </c>
      <c r="M22" s="53">
        <v>6451</v>
      </c>
      <c r="N22" s="53">
        <v>3020</v>
      </c>
      <c r="O22" s="53">
        <v>3745</v>
      </c>
      <c r="P22" s="53">
        <v>753</v>
      </c>
      <c r="Q22" s="53">
        <v>1401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71</v>
      </c>
      <c r="D24" s="53">
        <f t="shared" si="1"/>
        <v>39</v>
      </c>
      <c r="E24" s="53">
        <f t="shared" si="2"/>
        <v>32</v>
      </c>
      <c r="F24" s="53">
        <v>0</v>
      </c>
      <c r="G24" s="53">
        <v>1</v>
      </c>
      <c r="H24" s="53">
        <v>1</v>
      </c>
      <c r="I24" s="53">
        <v>2</v>
      </c>
      <c r="J24" s="53">
        <v>2</v>
      </c>
      <c r="K24" s="53">
        <v>4</v>
      </c>
      <c r="L24" s="53">
        <v>23</v>
      </c>
      <c r="M24" s="53">
        <v>15</v>
      </c>
      <c r="N24" s="53">
        <v>12</v>
      </c>
      <c r="O24" s="53">
        <v>7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37574</v>
      </c>
      <c r="D25" s="53">
        <f t="shared" si="1"/>
        <v>18609</v>
      </c>
      <c r="E25" s="53">
        <f t="shared" si="2"/>
        <v>18965</v>
      </c>
      <c r="F25" s="53">
        <v>149</v>
      </c>
      <c r="G25" s="53">
        <v>120</v>
      </c>
      <c r="H25" s="53">
        <v>687</v>
      </c>
      <c r="I25" s="53">
        <v>625</v>
      </c>
      <c r="J25" s="53">
        <v>2814</v>
      </c>
      <c r="K25" s="53">
        <v>2697</v>
      </c>
      <c r="L25" s="53">
        <v>8208</v>
      </c>
      <c r="M25" s="53">
        <v>6369</v>
      </c>
      <c r="N25" s="53">
        <v>5037</v>
      </c>
      <c r="O25" s="53">
        <v>5267</v>
      </c>
      <c r="P25" s="53">
        <v>1714</v>
      </c>
      <c r="Q25" s="53">
        <v>3887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524</v>
      </c>
      <c r="D26" s="53">
        <f t="shared" si="1"/>
        <v>265</v>
      </c>
      <c r="E26" s="53">
        <f t="shared" si="2"/>
        <v>259</v>
      </c>
      <c r="F26" s="53">
        <v>2</v>
      </c>
      <c r="G26" s="53">
        <v>1</v>
      </c>
      <c r="H26" s="53">
        <v>3</v>
      </c>
      <c r="I26" s="53">
        <v>3</v>
      </c>
      <c r="J26" s="53">
        <v>36</v>
      </c>
      <c r="K26" s="53">
        <v>26</v>
      </c>
      <c r="L26" s="53">
        <v>100</v>
      </c>
      <c r="M26" s="53">
        <v>71</v>
      </c>
      <c r="N26" s="53">
        <v>100</v>
      </c>
      <c r="O26" s="53">
        <v>93</v>
      </c>
      <c r="P26" s="53">
        <v>24</v>
      </c>
      <c r="Q26" s="53">
        <v>65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497</v>
      </c>
      <c r="D27" s="53">
        <f t="shared" si="1"/>
        <v>212</v>
      </c>
      <c r="E27" s="53">
        <f t="shared" si="2"/>
        <v>285</v>
      </c>
      <c r="F27" s="53">
        <v>0</v>
      </c>
      <c r="G27" s="53">
        <v>3</v>
      </c>
      <c r="H27" s="53">
        <v>2</v>
      </c>
      <c r="I27" s="53">
        <v>5</v>
      </c>
      <c r="J27" s="53">
        <v>44</v>
      </c>
      <c r="K27" s="53">
        <v>41</v>
      </c>
      <c r="L27" s="53">
        <v>71</v>
      </c>
      <c r="M27" s="53">
        <v>119</v>
      </c>
      <c r="N27" s="53">
        <v>76</v>
      </c>
      <c r="O27" s="53">
        <v>90</v>
      </c>
      <c r="P27" s="53">
        <v>19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31725</v>
      </c>
      <c r="D28" s="53">
        <f t="shared" si="1"/>
        <v>14426</v>
      </c>
      <c r="E28" s="53">
        <f t="shared" si="2"/>
        <v>17299</v>
      </c>
      <c r="F28" s="53">
        <v>186</v>
      </c>
      <c r="G28" s="53">
        <v>148</v>
      </c>
      <c r="H28" s="53">
        <v>847</v>
      </c>
      <c r="I28" s="53">
        <v>861</v>
      </c>
      <c r="J28" s="53">
        <v>3017</v>
      </c>
      <c r="K28" s="53">
        <v>2885</v>
      </c>
      <c r="L28" s="53">
        <v>5588</v>
      </c>
      <c r="M28" s="53">
        <v>6694</v>
      </c>
      <c r="N28" s="53">
        <v>3848</v>
      </c>
      <c r="O28" s="53">
        <v>4252</v>
      </c>
      <c r="P28" s="53">
        <v>940</v>
      </c>
      <c r="Q28" s="53">
        <v>2459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4951</v>
      </c>
      <c r="D29" s="53">
        <f t="shared" si="1"/>
        <v>2126</v>
      </c>
      <c r="E29" s="53">
        <f t="shared" si="2"/>
        <v>2825</v>
      </c>
      <c r="F29" s="53">
        <v>5</v>
      </c>
      <c r="G29" s="53">
        <v>6</v>
      </c>
      <c r="H29" s="53">
        <v>166</v>
      </c>
      <c r="I29" s="53">
        <v>154</v>
      </c>
      <c r="J29" s="53">
        <v>471</v>
      </c>
      <c r="K29" s="53">
        <v>499</v>
      </c>
      <c r="L29" s="53">
        <v>813</v>
      </c>
      <c r="M29" s="53">
        <v>1113</v>
      </c>
      <c r="N29" s="53">
        <v>558</v>
      </c>
      <c r="O29" s="53">
        <v>790</v>
      </c>
      <c r="P29" s="53">
        <v>113</v>
      </c>
      <c r="Q29" s="53">
        <v>263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3970</v>
      </c>
      <c r="D30" s="53">
        <f t="shared" si="1"/>
        <v>1630</v>
      </c>
      <c r="E30" s="53">
        <f t="shared" si="2"/>
        <v>2340</v>
      </c>
      <c r="F30" s="53">
        <v>8</v>
      </c>
      <c r="G30" s="53">
        <v>10</v>
      </c>
      <c r="H30" s="53">
        <v>244</v>
      </c>
      <c r="I30" s="53">
        <v>222</v>
      </c>
      <c r="J30" s="53">
        <v>488</v>
      </c>
      <c r="K30" s="53">
        <v>449</v>
      </c>
      <c r="L30" s="53">
        <v>510</v>
      </c>
      <c r="M30" s="53">
        <v>1141</v>
      </c>
      <c r="N30" s="53">
        <v>339</v>
      </c>
      <c r="O30" s="53">
        <v>448</v>
      </c>
      <c r="P30" s="53">
        <v>41</v>
      </c>
      <c r="Q30" s="53">
        <v>70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3295</v>
      </c>
      <c r="D31" s="53">
        <f t="shared" si="1"/>
        <v>1558</v>
      </c>
      <c r="E31" s="53">
        <f t="shared" si="2"/>
        <v>1737</v>
      </c>
      <c r="F31" s="53">
        <v>3</v>
      </c>
      <c r="G31" s="53">
        <v>3</v>
      </c>
      <c r="H31" s="53">
        <v>15</v>
      </c>
      <c r="I31" s="53">
        <v>14</v>
      </c>
      <c r="J31" s="53">
        <v>309</v>
      </c>
      <c r="K31" s="53">
        <v>302</v>
      </c>
      <c r="L31" s="53">
        <v>681</v>
      </c>
      <c r="M31" s="53">
        <v>714</v>
      </c>
      <c r="N31" s="53">
        <v>442</v>
      </c>
      <c r="O31" s="53">
        <v>504</v>
      </c>
      <c r="P31" s="53">
        <v>108</v>
      </c>
      <c r="Q31" s="53">
        <v>200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980</v>
      </c>
      <c r="D32" s="53">
        <f t="shared" si="1"/>
        <v>441</v>
      </c>
      <c r="E32" s="53">
        <f t="shared" si="2"/>
        <v>539</v>
      </c>
      <c r="F32" s="53">
        <v>4</v>
      </c>
      <c r="G32" s="53">
        <v>1</v>
      </c>
      <c r="H32" s="53">
        <v>3</v>
      </c>
      <c r="I32" s="53">
        <v>4</v>
      </c>
      <c r="J32" s="53">
        <v>73</v>
      </c>
      <c r="K32" s="53">
        <v>78</v>
      </c>
      <c r="L32" s="53">
        <v>158</v>
      </c>
      <c r="M32" s="53">
        <v>214</v>
      </c>
      <c r="N32" s="53">
        <v>175</v>
      </c>
      <c r="O32" s="53">
        <v>205</v>
      </c>
      <c r="P32" s="53">
        <v>28</v>
      </c>
      <c r="Q32" s="53">
        <v>37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28954</v>
      </c>
      <c r="D33" s="53">
        <f t="shared" si="1"/>
        <v>13627</v>
      </c>
      <c r="E33" s="53">
        <f t="shared" si="2"/>
        <v>15327</v>
      </c>
      <c r="F33" s="53">
        <v>187</v>
      </c>
      <c r="G33" s="53">
        <v>187</v>
      </c>
      <c r="H33" s="53">
        <v>622</v>
      </c>
      <c r="I33" s="53">
        <v>571</v>
      </c>
      <c r="J33" s="53">
        <v>1875</v>
      </c>
      <c r="K33" s="53">
        <v>1813</v>
      </c>
      <c r="L33" s="53">
        <v>5534</v>
      </c>
      <c r="M33" s="53">
        <v>5180</v>
      </c>
      <c r="N33" s="53">
        <v>4089</v>
      </c>
      <c r="O33" s="53">
        <v>4792</v>
      </c>
      <c r="P33" s="53">
        <v>1320</v>
      </c>
      <c r="Q33" s="53">
        <v>2784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20618</v>
      </c>
      <c r="D34" s="53">
        <f t="shared" si="1"/>
        <v>10121</v>
      </c>
      <c r="E34" s="53">
        <f t="shared" si="2"/>
        <v>10497</v>
      </c>
      <c r="F34" s="53">
        <v>103</v>
      </c>
      <c r="G34" s="53">
        <v>105</v>
      </c>
      <c r="H34" s="53">
        <v>420</v>
      </c>
      <c r="I34" s="53">
        <v>405</v>
      </c>
      <c r="J34" s="53">
        <v>1548</v>
      </c>
      <c r="K34" s="53">
        <v>1489</v>
      </c>
      <c r="L34" s="53">
        <v>4427</v>
      </c>
      <c r="M34" s="53">
        <v>3716</v>
      </c>
      <c r="N34" s="53">
        <v>2833</v>
      </c>
      <c r="O34" s="53">
        <v>3012</v>
      </c>
      <c r="P34" s="53">
        <v>790</v>
      </c>
      <c r="Q34" s="53">
        <v>1770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2509</v>
      </c>
      <c r="D35" s="53">
        <f t="shared" si="1"/>
        <v>1305</v>
      </c>
      <c r="E35" s="53">
        <f t="shared" si="2"/>
        <v>1204</v>
      </c>
      <c r="F35" s="53">
        <v>1</v>
      </c>
      <c r="G35" s="53">
        <v>1</v>
      </c>
      <c r="H35" s="53">
        <v>12</v>
      </c>
      <c r="I35" s="53">
        <v>4</v>
      </c>
      <c r="J35" s="53">
        <v>110</v>
      </c>
      <c r="K35" s="53">
        <v>95</v>
      </c>
      <c r="L35" s="53">
        <v>588</v>
      </c>
      <c r="M35" s="53">
        <v>430</v>
      </c>
      <c r="N35" s="53">
        <v>467</v>
      </c>
      <c r="O35" s="53">
        <v>480</v>
      </c>
      <c r="P35" s="53">
        <v>127</v>
      </c>
      <c r="Q35" s="53">
        <v>194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13873</v>
      </c>
      <c r="D36" s="53">
        <f t="shared" si="1"/>
        <v>6638</v>
      </c>
      <c r="E36" s="53">
        <f t="shared" si="2"/>
        <v>7235</v>
      </c>
      <c r="F36" s="53">
        <v>58</v>
      </c>
      <c r="G36" s="53">
        <v>64</v>
      </c>
      <c r="H36" s="53">
        <v>317</v>
      </c>
      <c r="I36" s="53">
        <v>258</v>
      </c>
      <c r="J36" s="53">
        <v>1143</v>
      </c>
      <c r="K36" s="53">
        <v>1073</v>
      </c>
      <c r="L36" s="53">
        <v>2510</v>
      </c>
      <c r="M36" s="53">
        <v>2395</v>
      </c>
      <c r="N36" s="53">
        <v>1924</v>
      </c>
      <c r="O36" s="53">
        <v>2022</v>
      </c>
      <c r="P36" s="53">
        <v>686</v>
      </c>
      <c r="Q36" s="53">
        <v>1423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1607</v>
      </c>
      <c r="D37" s="53">
        <f t="shared" si="1"/>
        <v>752</v>
      </c>
      <c r="E37" s="53">
        <f t="shared" si="2"/>
        <v>855</v>
      </c>
      <c r="F37" s="53">
        <v>4</v>
      </c>
      <c r="G37" s="53">
        <v>11</v>
      </c>
      <c r="H37" s="53">
        <v>34</v>
      </c>
      <c r="I37" s="53">
        <v>33</v>
      </c>
      <c r="J37" s="53">
        <v>137</v>
      </c>
      <c r="K37" s="53">
        <v>131</v>
      </c>
      <c r="L37" s="53">
        <v>292</v>
      </c>
      <c r="M37" s="53">
        <v>276</v>
      </c>
      <c r="N37" s="53">
        <v>216</v>
      </c>
      <c r="O37" s="53">
        <v>240</v>
      </c>
      <c r="P37" s="53">
        <v>69</v>
      </c>
      <c r="Q37" s="53">
        <v>164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82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45</v>
      </c>
      <c r="M38" s="53">
        <v>28</v>
      </c>
      <c r="N38" s="53">
        <v>25</v>
      </c>
      <c r="O38" s="53">
        <v>11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18044</v>
      </c>
      <c r="D39" s="53">
        <f t="shared" si="1"/>
        <v>8642</v>
      </c>
      <c r="E39" s="53">
        <f t="shared" si="2"/>
        <v>9402</v>
      </c>
      <c r="F39" s="53">
        <v>2</v>
      </c>
      <c r="G39" s="53">
        <v>1</v>
      </c>
      <c r="H39" s="53">
        <v>394</v>
      </c>
      <c r="I39" s="53">
        <v>346</v>
      </c>
      <c r="J39" s="53">
        <v>1228</v>
      </c>
      <c r="K39" s="53">
        <v>1181</v>
      </c>
      <c r="L39" s="53">
        <v>3417</v>
      </c>
      <c r="M39" s="53">
        <v>3116</v>
      </c>
      <c r="N39" s="53">
        <v>2780</v>
      </c>
      <c r="O39" s="53">
        <v>3030</v>
      </c>
      <c r="P39" s="53">
        <v>821</v>
      </c>
      <c r="Q39" s="53">
        <v>1728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10636</v>
      </c>
      <c r="D40" s="53">
        <f t="shared" si="1"/>
        <v>5043</v>
      </c>
      <c r="E40" s="53">
        <f t="shared" si="2"/>
        <v>5593</v>
      </c>
      <c r="F40" s="53">
        <v>3</v>
      </c>
      <c r="G40" s="53">
        <v>4</v>
      </c>
      <c r="H40" s="53">
        <v>247</v>
      </c>
      <c r="I40" s="53">
        <v>247</v>
      </c>
      <c r="J40" s="53">
        <v>809</v>
      </c>
      <c r="K40" s="53">
        <v>850</v>
      </c>
      <c r="L40" s="53">
        <v>1990</v>
      </c>
      <c r="M40" s="53">
        <v>2015</v>
      </c>
      <c r="N40" s="53">
        <v>1567</v>
      </c>
      <c r="O40" s="53">
        <v>1709</v>
      </c>
      <c r="P40" s="53">
        <v>427</v>
      </c>
      <c r="Q40" s="53">
        <v>768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412</v>
      </c>
      <c r="D41" s="53">
        <f t="shared" si="1"/>
        <v>233</v>
      </c>
      <c r="E41" s="53">
        <f t="shared" si="2"/>
        <v>179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131</v>
      </c>
      <c r="M41" s="53">
        <v>91</v>
      </c>
      <c r="N41" s="53">
        <v>71</v>
      </c>
      <c r="O41" s="53">
        <v>49</v>
      </c>
      <c r="P41" s="53">
        <v>15</v>
      </c>
      <c r="Q41" s="53">
        <v>21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799</v>
      </c>
      <c r="D42" s="53">
        <f t="shared" si="1"/>
        <v>462</v>
      </c>
      <c r="E42" s="53">
        <f t="shared" si="2"/>
        <v>337</v>
      </c>
      <c r="F42" s="53">
        <v>1</v>
      </c>
      <c r="G42" s="53">
        <v>1</v>
      </c>
      <c r="H42" s="53">
        <v>0</v>
      </c>
      <c r="I42" s="53">
        <v>7</v>
      </c>
      <c r="J42" s="53">
        <v>30</v>
      </c>
      <c r="K42" s="53">
        <v>27</v>
      </c>
      <c r="L42" s="53">
        <v>203</v>
      </c>
      <c r="M42" s="53">
        <v>112</v>
      </c>
      <c r="N42" s="53">
        <v>184</v>
      </c>
      <c r="O42" s="53">
        <v>128</v>
      </c>
      <c r="P42" s="53">
        <v>44</v>
      </c>
      <c r="Q42" s="53">
        <v>62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431023</v>
      </c>
      <c r="D43" s="52">
        <f t="shared" si="4"/>
        <v>200158</v>
      </c>
      <c r="E43" s="52">
        <f t="shared" si="4"/>
        <v>230865</v>
      </c>
      <c r="F43" s="52">
        <f t="shared" si="4"/>
        <v>1865</v>
      </c>
      <c r="G43" s="52">
        <f t="shared" si="4"/>
        <v>1801</v>
      </c>
      <c r="H43" s="52">
        <f t="shared" si="4"/>
        <v>9316</v>
      </c>
      <c r="I43" s="52">
        <f t="shared" si="4"/>
        <v>8896</v>
      </c>
      <c r="J43" s="52">
        <f t="shared" si="4"/>
        <v>34346</v>
      </c>
      <c r="K43" s="52">
        <f t="shared" si="4"/>
        <v>32415</v>
      </c>
      <c r="L43" s="52">
        <f t="shared" si="4"/>
        <v>78948</v>
      </c>
      <c r="M43" s="52">
        <f t="shared" si="4"/>
        <v>81574</v>
      </c>
      <c r="N43" s="52">
        <f t="shared" si="4"/>
        <v>56705</v>
      </c>
      <c r="O43" s="52">
        <f t="shared" si="4"/>
        <v>63450</v>
      </c>
      <c r="P43" s="52">
        <f t="shared" si="4"/>
        <v>18978</v>
      </c>
      <c r="Q43" s="52">
        <f t="shared" si="4"/>
        <v>42729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126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59376</v>
      </c>
      <c r="D20" s="53">
        <f>F20+H20+J20+N20+P20+L20</f>
        <v>28439</v>
      </c>
      <c r="E20" s="53">
        <f>G20+I20+K20+O20+Q20+M20</f>
        <v>30937</v>
      </c>
      <c r="F20" s="53">
        <v>208</v>
      </c>
      <c r="G20" s="53">
        <v>246</v>
      </c>
      <c r="H20" s="53">
        <v>1215</v>
      </c>
      <c r="I20" s="53">
        <v>1094</v>
      </c>
      <c r="J20" s="53">
        <v>3624</v>
      </c>
      <c r="K20" s="53">
        <v>3488</v>
      </c>
      <c r="L20" s="53">
        <v>11982</v>
      </c>
      <c r="M20" s="53">
        <v>11550</v>
      </c>
      <c r="N20" s="53">
        <v>8887</v>
      </c>
      <c r="O20" s="53">
        <v>9140</v>
      </c>
      <c r="P20" s="53">
        <v>2523</v>
      </c>
      <c r="Q20" s="53">
        <v>5419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3453</v>
      </c>
      <c r="D21" s="53">
        <f t="shared" ref="D21:D42" si="1">F21+H21+J21+N21+P21+L21</f>
        <v>1687</v>
      </c>
      <c r="E21" s="53">
        <f t="shared" ref="E21:E42" si="2">G21+I21+K21+O21+Q21+M21</f>
        <v>1766</v>
      </c>
      <c r="F21" s="53">
        <v>11</v>
      </c>
      <c r="G21" s="53">
        <v>8</v>
      </c>
      <c r="H21" s="53">
        <v>55</v>
      </c>
      <c r="I21" s="53">
        <v>44</v>
      </c>
      <c r="J21" s="53">
        <v>316</v>
      </c>
      <c r="K21" s="53">
        <v>275</v>
      </c>
      <c r="L21" s="53">
        <v>791</v>
      </c>
      <c r="M21" s="53">
        <v>677</v>
      </c>
      <c r="N21" s="53">
        <v>390</v>
      </c>
      <c r="O21" s="53">
        <v>446</v>
      </c>
      <c r="P21" s="53">
        <v>124</v>
      </c>
      <c r="Q21" s="53">
        <v>316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21779</v>
      </c>
      <c r="D22" s="53">
        <f t="shared" si="1"/>
        <v>9528</v>
      </c>
      <c r="E22" s="53">
        <f t="shared" si="2"/>
        <v>12251</v>
      </c>
      <c r="F22" s="53">
        <v>16</v>
      </c>
      <c r="G22" s="53">
        <v>13</v>
      </c>
      <c r="H22" s="53">
        <v>513</v>
      </c>
      <c r="I22" s="53">
        <v>519</v>
      </c>
      <c r="J22" s="53">
        <v>2429</v>
      </c>
      <c r="K22" s="53">
        <v>2415</v>
      </c>
      <c r="L22" s="53">
        <v>3803</v>
      </c>
      <c r="M22" s="53">
        <v>5031</v>
      </c>
      <c r="N22" s="53">
        <v>2154</v>
      </c>
      <c r="O22" s="53">
        <v>2757</v>
      </c>
      <c r="P22" s="53">
        <v>613</v>
      </c>
      <c r="Q22" s="53">
        <v>1516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1172</v>
      </c>
      <c r="D24" s="53">
        <f t="shared" si="1"/>
        <v>591</v>
      </c>
      <c r="E24" s="53">
        <f t="shared" si="2"/>
        <v>581</v>
      </c>
      <c r="F24" s="53">
        <v>2</v>
      </c>
      <c r="G24" s="53">
        <v>3</v>
      </c>
      <c r="H24" s="53">
        <v>22</v>
      </c>
      <c r="I24" s="53">
        <v>12</v>
      </c>
      <c r="J24" s="53">
        <v>93</v>
      </c>
      <c r="K24" s="53">
        <v>101</v>
      </c>
      <c r="L24" s="53">
        <v>212</v>
      </c>
      <c r="M24" s="53">
        <v>197</v>
      </c>
      <c r="N24" s="53">
        <v>227</v>
      </c>
      <c r="O24" s="53">
        <v>221</v>
      </c>
      <c r="P24" s="53">
        <v>35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3322</v>
      </c>
      <c r="D25" s="53">
        <f t="shared" si="1"/>
        <v>2183</v>
      </c>
      <c r="E25" s="53">
        <f t="shared" si="2"/>
        <v>1139</v>
      </c>
      <c r="F25" s="53">
        <v>4</v>
      </c>
      <c r="G25" s="53">
        <v>7</v>
      </c>
      <c r="H25" s="53">
        <v>21</v>
      </c>
      <c r="I25" s="53">
        <v>20</v>
      </c>
      <c r="J25" s="53">
        <v>106</v>
      </c>
      <c r="K25" s="53">
        <v>94</v>
      </c>
      <c r="L25" s="53">
        <v>1277</v>
      </c>
      <c r="M25" s="53">
        <v>429</v>
      </c>
      <c r="N25" s="53">
        <v>680</v>
      </c>
      <c r="O25" s="53">
        <v>441</v>
      </c>
      <c r="P25" s="53">
        <v>95</v>
      </c>
      <c r="Q25" s="53">
        <v>148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11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6</v>
      </c>
      <c r="N26" s="53">
        <v>5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3762</v>
      </c>
      <c r="D27" s="53">
        <f t="shared" si="1"/>
        <v>1674</v>
      </c>
      <c r="E27" s="53">
        <f t="shared" si="2"/>
        <v>2088</v>
      </c>
      <c r="F27" s="53">
        <v>20</v>
      </c>
      <c r="G27" s="53">
        <v>16</v>
      </c>
      <c r="H27" s="53">
        <v>144</v>
      </c>
      <c r="I27" s="53">
        <v>134</v>
      </c>
      <c r="J27" s="53">
        <v>499</v>
      </c>
      <c r="K27" s="53">
        <v>466</v>
      </c>
      <c r="L27" s="53">
        <v>619</v>
      </c>
      <c r="M27" s="53">
        <v>918</v>
      </c>
      <c r="N27" s="53">
        <v>352</v>
      </c>
      <c r="O27" s="53">
        <v>440</v>
      </c>
      <c r="P27" s="53">
        <v>40</v>
      </c>
      <c r="Q27" s="53">
        <v>114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328</v>
      </c>
      <c r="D28" s="53">
        <f t="shared" si="1"/>
        <v>237</v>
      </c>
      <c r="E28" s="53">
        <f t="shared" si="2"/>
        <v>91</v>
      </c>
      <c r="F28" s="53">
        <v>2</v>
      </c>
      <c r="G28" s="53">
        <v>1</v>
      </c>
      <c r="H28" s="53">
        <v>1</v>
      </c>
      <c r="I28" s="53">
        <v>3</v>
      </c>
      <c r="J28" s="53">
        <v>8</v>
      </c>
      <c r="K28" s="53">
        <v>14</v>
      </c>
      <c r="L28" s="53">
        <v>139</v>
      </c>
      <c r="M28" s="53">
        <v>45</v>
      </c>
      <c r="N28" s="53">
        <v>81</v>
      </c>
      <c r="O28" s="53">
        <v>24</v>
      </c>
      <c r="P28" s="53">
        <v>6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8970</v>
      </c>
      <c r="D29" s="53">
        <f t="shared" si="1"/>
        <v>4080</v>
      </c>
      <c r="E29" s="53">
        <f t="shared" si="2"/>
        <v>4890</v>
      </c>
      <c r="F29" s="53">
        <v>81</v>
      </c>
      <c r="G29" s="53">
        <v>63</v>
      </c>
      <c r="H29" s="53">
        <v>221</v>
      </c>
      <c r="I29" s="53">
        <v>203</v>
      </c>
      <c r="J29" s="53">
        <v>1033</v>
      </c>
      <c r="K29" s="53">
        <v>916</v>
      </c>
      <c r="L29" s="53">
        <v>1599</v>
      </c>
      <c r="M29" s="53">
        <v>2030</v>
      </c>
      <c r="N29" s="53">
        <v>891</v>
      </c>
      <c r="O29" s="53">
        <v>1071</v>
      </c>
      <c r="P29" s="53">
        <v>255</v>
      </c>
      <c r="Q29" s="53">
        <v>607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4490</v>
      </c>
      <c r="D30" s="53">
        <f t="shared" si="1"/>
        <v>1905</v>
      </c>
      <c r="E30" s="53">
        <f t="shared" si="2"/>
        <v>2585</v>
      </c>
      <c r="F30" s="53">
        <v>61</v>
      </c>
      <c r="G30" s="53">
        <v>66</v>
      </c>
      <c r="H30" s="53">
        <v>153</v>
      </c>
      <c r="I30" s="53">
        <v>140</v>
      </c>
      <c r="J30" s="53">
        <v>675</v>
      </c>
      <c r="K30" s="53">
        <v>683</v>
      </c>
      <c r="L30" s="53">
        <v>663</v>
      </c>
      <c r="M30" s="53">
        <v>1254</v>
      </c>
      <c r="N30" s="53">
        <v>309</v>
      </c>
      <c r="O30" s="53">
        <v>356</v>
      </c>
      <c r="P30" s="53">
        <v>44</v>
      </c>
      <c r="Q30" s="53">
        <v>86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9227</v>
      </c>
      <c r="D31" s="53">
        <f t="shared" si="1"/>
        <v>4254</v>
      </c>
      <c r="E31" s="53">
        <f t="shared" si="2"/>
        <v>4973</v>
      </c>
      <c r="F31" s="53">
        <v>78</v>
      </c>
      <c r="G31" s="53">
        <v>59</v>
      </c>
      <c r="H31" s="53">
        <v>315</v>
      </c>
      <c r="I31" s="53">
        <v>279</v>
      </c>
      <c r="J31" s="53">
        <v>993</v>
      </c>
      <c r="K31" s="53">
        <v>985</v>
      </c>
      <c r="L31" s="53">
        <v>1733</v>
      </c>
      <c r="M31" s="53">
        <v>2075</v>
      </c>
      <c r="N31" s="53">
        <v>921</v>
      </c>
      <c r="O31" s="53">
        <v>1121</v>
      </c>
      <c r="P31" s="53">
        <v>214</v>
      </c>
      <c r="Q31" s="53">
        <v>454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5761</v>
      </c>
      <c r="D32" s="53">
        <f t="shared" si="1"/>
        <v>2552</v>
      </c>
      <c r="E32" s="53">
        <f t="shared" si="2"/>
        <v>3209</v>
      </c>
      <c r="F32" s="53">
        <v>25</v>
      </c>
      <c r="G32" s="53">
        <v>42</v>
      </c>
      <c r="H32" s="53">
        <v>202</v>
      </c>
      <c r="I32" s="53">
        <v>172</v>
      </c>
      <c r="J32" s="53">
        <v>712</v>
      </c>
      <c r="K32" s="53">
        <v>638</v>
      </c>
      <c r="L32" s="53">
        <v>870</v>
      </c>
      <c r="M32" s="53">
        <v>1433</v>
      </c>
      <c r="N32" s="53">
        <v>633</v>
      </c>
      <c r="O32" s="53">
        <v>757</v>
      </c>
      <c r="P32" s="53">
        <v>110</v>
      </c>
      <c r="Q32" s="53">
        <v>167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24475</v>
      </c>
      <c r="D33" s="53">
        <f t="shared" si="1"/>
        <v>10900</v>
      </c>
      <c r="E33" s="53">
        <f t="shared" si="2"/>
        <v>13575</v>
      </c>
      <c r="F33" s="53">
        <v>2</v>
      </c>
      <c r="G33" s="53">
        <v>0</v>
      </c>
      <c r="H33" s="53">
        <v>357</v>
      </c>
      <c r="I33" s="53">
        <v>361</v>
      </c>
      <c r="J33" s="53">
        <v>2181</v>
      </c>
      <c r="K33" s="53">
        <v>1968</v>
      </c>
      <c r="L33" s="53">
        <v>4627</v>
      </c>
      <c r="M33" s="53">
        <v>4543</v>
      </c>
      <c r="N33" s="53">
        <v>2458</v>
      </c>
      <c r="O33" s="53">
        <v>3161</v>
      </c>
      <c r="P33" s="53">
        <v>1275</v>
      </c>
      <c r="Q33" s="53">
        <v>3542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10035</v>
      </c>
      <c r="D34" s="53">
        <f t="shared" si="1"/>
        <v>4342</v>
      </c>
      <c r="E34" s="53">
        <f t="shared" si="2"/>
        <v>5693</v>
      </c>
      <c r="F34" s="53">
        <v>0</v>
      </c>
      <c r="G34" s="53">
        <v>1</v>
      </c>
      <c r="H34" s="53">
        <v>164</v>
      </c>
      <c r="I34" s="53">
        <v>169</v>
      </c>
      <c r="J34" s="53">
        <v>870</v>
      </c>
      <c r="K34" s="53">
        <v>807</v>
      </c>
      <c r="L34" s="53">
        <v>1956</v>
      </c>
      <c r="M34" s="53">
        <v>1923</v>
      </c>
      <c r="N34" s="53">
        <v>862</v>
      </c>
      <c r="O34" s="53">
        <v>1263</v>
      </c>
      <c r="P34" s="53">
        <v>490</v>
      </c>
      <c r="Q34" s="53">
        <v>1530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41653</v>
      </c>
      <c r="D35" s="53">
        <f t="shared" si="1"/>
        <v>19034</v>
      </c>
      <c r="E35" s="53">
        <f t="shared" si="2"/>
        <v>22619</v>
      </c>
      <c r="F35" s="53">
        <v>161</v>
      </c>
      <c r="G35" s="53">
        <v>155</v>
      </c>
      <c r="H35" s="53">
        <v>810</v>
      </c>
      <c r="I35" s="53">
        <v>796</v>
      </c>
      <c r="J35" s="53">
        <v>3355</v>
      </c>
      <c r="K35" s="53">
        <v>3079</v>
      </c>
      <c r="L35" s="53">
        <v>7179</v>
      </c>
      <c r="M35" s="53">
        <v>7258</v>
      </c>
      <c r="N35" s="53">
        <v>5318</v>
      </c>
      <c r="O35" s="53">
        <v>6133</v>
      </c>
      <c r="P35" s="53">
        <v>2211</v>
      </c>
      <c r="Q35" s="53">
        <v>5198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2585</v>
      </c>
      <c r="D36" s="53">
        <f t="shared" si="1"/>
        <v>1124</v>
      </c>
      <c r="E36" s="53">
        <f t="shared" si="2"/>
        <v>1461</v>
      </c>
      <c r="F36" s="53">
        <v>1</v>
      </c>
      <c r="G36" s="53">
        <v>0</v>
      </c>
      <c r="H36" s="53">
        <v>8</v>
      </c>
      <c r="I36" s="53">
        <v>3</v>
      </c>
      <c r="J36" s="53">
        <v>263</v>
      </c>
      <c r="K36" s="53">
        <v>223</v>
      </c>
      <c r="L36" s="53">
        <v>488</v>
      </c>
      <c r="M36" s="53">
        <v>497</v>
      </c>
      <c r="N36" s="53">
        <v>231</v>
      </c>
      <c r="O36" s="53">
        <v>380</v>
      </c>
      <c r="P36" s="53">
        <v>133</v>
      </c>
      <c r="Q36" s="53">
        <v>358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464</v>
      </c>
      <c r="D37" s="53">
        <f t="shared" si="1"/>
        <v>235</v>
      </c>
      <c r="E37" s="53">
        <f t="shared" si="2"/>
        <v>229</v>
      </c>
      <c r="F37" s="53">
        <v>0</v>
      </c>
      <c r="G37" s="53">
        <v>0</v>
      </c>
      <c r="H37" s="53">
        <v>0</v>
      </c>
      <c r="I37" s="53">
        <v>0</v>
      </c>
      <c r="J37" s="53">
        <v>53</v>
      </c>
      <c r="K37" s="53">
        <v>40</v>
      </c>
      <c r="L37" s="53">
        <v>108</v>
      </c>
      <c r="M37" s="53">
        <v>75</v>
      </c>
      <c r="N37" s="53">
        <v>50</v>
      </c>
      <c r="O37" s="53">
        <v>54</v>
      </c>
      <c r="P37" s="53">
        <v>24</v>
      </c>
      <c r="Q37" s="53">
        <v>60</v>
      </c>
    </row>
    <row r="38" spans="1:17" s="35" customFormat="1" ht="18.75">
      <c r="A38" s="50">
        <v>15</v>
      </c>
      <c r="B38" s="51" t="s">
        <v>102</v>
      </c>
      <c r="C38" s="52">
        <f t="shared" si="0"/>
        <v>5037</v>
      </c>
      <c r="D38" s="53">
        <f t="shared" si="1"/>
        <v>2363</v>
      </c>
      <c r="E38" s="53">
        <f t="shared" si="2"/>
        <v>2674</v>
      </c>
      <c r="F38" s="53">
        <v>7</v>
      </c>
      <c r="G38" s="53">
        <v>6</v>
      </c>
      <c r="H38" s="53">
        <v>64</v>
      </c>
      <c r="I38" s="53">
        <v>68</v>
      </c>
      <c r="J38" s="53">
        <v>328</v>
      </c>
      <c r="K38" s="53">
        <v>343</v>
      </c>
      <c r="L38" s="53">
        <v>829</v>
      </c>
      <c r="M38" s="53">
        <v>657</v>
      </c>
      <c r="N38" s="53">
        <v>746</v>
      </c>
      <c r="O38" s="53">
        <v>838</v>
      </c>
      <c r="P38" s="53">
        <v>389</v>
      </c>
      <c r="Q38" s="53">
        <v>762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25049</v>
      </c>
      <c r="D39" s="53">
        <f t="shared" si="1"/>
        <v>11035</v>
      </c>
      <c r="E39" s="53">
        <f t="shared" si="2"/>
        <v>14014</v>
      </c>
      <c r="F39" s="53">
        <v>170</v>
      </c>
      <c r="G39" s="53">
        <v>154</v>
      </c>
      <c r="H39" s="53">
        <v>457</v>
      </c>
      <c r="I39" s="53">
        <v>383</v>
      </c>
      <c r="J39" s="53">
        <v>2224</v>
      </c>
      <c r="K39" s="53">
        <v>2058</v>
      </c>
      <c r="L39" s="53">
        <v>4520</v>
      </c>
      <c r="M39" s="53">
        <v>4661</v>
      </c>
      <c r="N39" s="53">
        <v>2540</v>
      </c>
      <c r="O39" s="53">
        <v>3590</v>
      </c>
      <c r="P39" s="53">
        <v>1124</v>
      </c>
      <c r="Q39" s="53">
        <v>3168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16364</v>
      </c>
      <c r="D40" s="53">
        <f t="shared" si="1"/>
        <v>7177</v>
      </c>
      <c r="E40" s="53">
        <f t="shared" si="2"/>
        <v>9187</v>
      </c>
      <c r="F40" s="53">
        <v>113</v>
      </c>
      <c r="G40" s="53">
        <v>107</v>
      </c>
      <c r="H40" s="53">
        <v>336</v>
      </c>
      <c r="I40" s="53">
        <v>302</v>
      </c>
      <c r="J40" s="53">
        <v>1555</v>
      </c>
      <c r="K40" s="53">
        <v>1446</v>
      </c>
      <c r="L40" s="53">
        <v>2915</v>
      </c>
      <c r="M40" s="53">
        <v>3279</v>
      </c>
      <c r="N40" s="53">
        <v>1618</v>
      </c>
      <c r="O40" s="53">
        <v>2174</v>
      </c>
      <c r="P40" s="53">
        <v>640</v>
      </c>
      <c r="Q40" s="53">
        <v>1879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18156</v>
      </c>
      <c r="D41" s="53">
        <f t="shared" si="1"/>
        <v>8505</v>
      </c>
      <c r="E41" s="53">
        <f t="shared" si="2"/>
        <v>9651</v>
      </c>
      <c r="F41" s="53">
        <v>60</v>
      </c>
      <c r="G41" s="53">
        <v>57</v>
      </c>
      <c r="H41" s="53">
        <v>343</v>
      </c>
      <c r="I41" s="53">
        <v>295</v>
      </c>
      <c r="J41" s="53">
        <v>1391</v>
      </c>
      <c r="K41" s="53">
        <v>1352</v>
      </c>
      <c r="L41" s="53">
        <v>3464</v>
      </c>
      <c r="M41" s="53">
        <v>3113</v>
      </c>
      <c r="N41" s="53">
        <v>2331</v>
      </c>
      <c r="O41" s="53">
        <v>2702</v>
      </c>
      <c r="P41" s="53">
        <v>916</v>
      </c>
      <c r="Q41" s="53">
        <v>2132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9310</v>
      </c>
      <c r="D42" s="53">
        <f t="shared" si="1"/>
        <v>4530</v>
      </c>
      <c r="E42" s="53">
        <f t="shared" si="2"/>
        <v>4780</v>
      </c>
      <c r="F42" s="53">
        <v>34</v>
      </c>
      <c r="G42" s="53">
        <v>30</v>
      </c>
      <c r="H42" s="53">
        <v>154</v>
      </c>
      <c r="I42" s="53">
        <v>166</v>
      </c>
      <c r="J42" s="53">
        <v>778</v>
      </c>
      <c r="K42" s="53">
        <v>696</v>
      </c>
      <c r="L42" s="53">
        <v>1878</v>
      </c>
      <c r="M42" s="53">
        <v>1470</v>
      </c>
      <c r="N42" s="53">
        <v>1240</v>
      </c>
      <c r="O42" s="53">
        <v>1311</v>
      </c>
      <c r="P42" s="53">
        <v>446</v>
      </c>
      <c r="Q42" s="53">
        <v>1107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270851</v>
      </c>
      <c r="D43" s="52">
        <f>SUM(D20:D42)-D21-D23-D26-D37</f>
        <v>124453</v>
      </c>
      <c r="E43" s="52">
        <f>SUM(E20:E42)-E21-E23-E26-E37</f>
        <v>146398</v>
      </c>
      <c r="F43" s="52">
        <f t="shared" ref="F43:Q43" si="4">SUM(F20:F42)-F21-F23-F26-F37</f>
        <v>1045</v>
      </c>
      <c r="G43" s="52">
        <f t="shared" si="4"/>
        <v>1026</v>
      </c>
      <c r="H43" s="52">
        <f t="shared" si="4"/>
        <v>5500</v>
      </c>
      <c r="I43" s="52">
        <f t="shared" si="4"/>
        <v>5119</v>
      </c>
      <c r="J43" s="52">
        <f t="shared" si="4"/>
        <v>23117</v>
      </c>
      <c r="K43" s="52">
        <f t="shared" si="4"/>
        <v>21772</v>
      </c>
      <c r="L43" s="52">
        <f t="shared" si="4"/>
        <v>50753</v>
      </c>
      <c r="M43" s="52">
        <f t="shared" si="4"/>
        <v>52363</v>
      </c>
      <c r="N43" s="52">
        <f t="shared" si="4"/>
        <v>32479</v>
      </c>
      <c r="O43" s="52">
        <f t="shared" si="4"/>
        <v>37880</v>
      </c>
      <c r="P43" s="52">
        <f t="shared" si="4"/>
        <v>11559</v>
      </c>
      <c r="Q43" s="52">
        <f t="shared" si="4"/>
        <v>28238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2022-01-11T13:23:04Z</dcterms:modified>
</cp:coreProperties>
</file>