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 activeTab="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H45" i="4"/>
  <c r="I45"/>
  <c r="J45"/>
  <c r="K45"/>
  <c r="L45"/>
  <c r="M45"/>
  <c r="N45"/>
  <c r="O45"/>
  <c r="P45"/>
  <c r="Q45"/>
  <c r="R45"/>
  <c r="G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N20" s="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M46"/>
  <c r="N44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N46" i="3" s="1"/>
  <c r="M46" i="4"/>
  <c r="M46" i="3" s="1"/>
  <c r="N45"/>
  <c r="M45"/>
  <c r="N44"/>
  <c r="N44" i="4"/>
  <c r="M42" i="5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M43" s="1"/>
  <c r="L20"/>
  <c r="L43" s="1"/>
  <c r="L43" i="7"/>
  <c r="M43"/>
  <c r="L43" i="6"/>
  <c r="M43"/>
  <c r="F20" i="5"/>
  <c r="G20"/>
  <c r="H20"/>
  <c r="I20"/>
  <c r="J20"/>
  <c r="K20"/>
  <c r="N20"/>
  <c r="O20"/>
  <c r="P20"/>
  <c r="Q20"/>
  <c r="F21"/>
  <c r="G21"/>
  <c r="H21"/>
  <c r="I21"/>
  <c r="J21"/>
  <c r="K21"/>
  <c r="N21"/>
  <c r="O21"/>
  <c r="P21"/>
  <c r="Q21"/>
  <c r="F22"/>
  <c r="G22"/>
  <c r="H22"/>
  <c r="I22"/>
  <c r="J22"/>
  <c r="K22"/>
  <c r="N22"/>
  <c r="O22"/>
  <c r="P22"/>
  <c r="Q22"/>
  <c r="F23"/>
  <c r="G23"/>
  <c r="H23"/>
  <c r="I23"/>
  <c r="J23"/>
  <c r="K23"/>
  <c r="N23"/>
  <c r="O23"/>
  <c r="P23"/>
  <c r="Q23"/>
  <c r="F24"/>
  <c r="G24"/>
  <c r="H24"/>
  <c r="I24"/>
  <c r="J24"/>
  <c r="K24"/>
  <c r="N24"/>
  <c r="O24"/>
  <c r="P24"/>
  <c r="Q24"/>
  <c r="F25"/>
  <c r="G25"/>
  <c r="H25"/>
  <c r="I25"/>
  <c r="J25"/>
  <c r="K25"/>
  <c r="N25"/>
  <c r="O25"/>
  <c r="P25"/>
  <c r="Q25"/>
  <c r="F26"/>
  <c r="G26"/>
  <c r="H26"/>
  <c r="I26"/>
  <c r="J26"/>
  <c r="K26"/>
  <c r="N26"/>
  <c r="O26"/>
  <c r="P26"/>
  <c r="Q26"/>
  <c r="F27"/>
  <c r="G27"/>
  <c r="H27"/>
  <c r="I27"/>
  <c r="J27"/>
  <c r="K27"/>
  <c r="N27"/>
  <c r="O27"/>
  <c r="P27"/>
  <c r="Q27"/>
  <c r="F28"/>
  <c r="G28"/>
  <c r="H28"/>
  <c r="I28"/>
  <c r="J28"/>
  <c r="K28"/>
  <c r="N28"/>
  <c r="O28"/>
  <c r="P28"/>
  <c r="Q28"/>
  <c r="F29"/>
  <c r="G29"/>
  <c r="H29"/>
  <c r="I29"/>
  <c r="J29"/>
  <c r="K29"/>
  <c r="N29"/>
  <c r="O29"/>
  <c r="P29"/>
  <c r="Q29"/>
  <c r="F30"/>
  <c r="G30"/>
  <c r="H30"/>
  <c r="I30"/>
  <c r="J30"/>
  <c r="K30"/>
  <c r="N30"/>
  <c r="O30"/>
  <c r="P30"/>
  <c r="Q30"/>
  <c r="F31"/>
  <c r="G31"/>
  <c r="H31"/>
  <c r="I31"/>
  <c r="J31"/>
  <c r="K31"/>
  <c r="N31"/>
  <c r="O31"/>
  <c r="P31"/>
  <c r="Q31"/>
  <c r="F32"/>
  <c r="G32"/>
  <c r="H32"/>
  <c r="I32"/>
  <c r="J32"/>
  <c r="K32"/>
  <c r="N32"/>
  <c r="O32"/>
  <c r="P32"/>
  <c r="Q32"/>
  <c r="F33"/>
  <c r="G33"/>
  <c r="H33"/>
  <c r="I33"/>
  <c r="J33"/>
  <c r="K33"/>
  <c r="N33"/>
  <c r="O33"/>
  <c r="P33"/>
  <c r="Q33"/>
  <c r="F34"/>
  <c r="G34"/>
  <c r="H34"/>
  <c r="I34"/>
  <c r="J34"/>
  <c r="K34"/>
  <c r="N34"/>
  <c r="O34"/>
  <c r="P34"/>
  <c r="Q34"/>
  <c r="F35"/>
  <c r="G35"/>
  <c r="H35"/>
  <c r="I35"/>
  <c r="J35"/>
  <c r="K35"/>
  <c r="N35"/>
  <c r="O35"/>
  <c r="P35"/>
  <c r="Q35"/>
  <c r="F36"/>
  <c r="G36"/>
  <c r="H36"/>
  <c r="I36"/>
  <c r="J36"/>
  <c r="K36"/>
  <c r="N36"/>
  <c r="O36"/>
  <c r="P36"/>
  <c r="Q36"/>
  <c r="F37"/>
  <c r="G37"/>
  <c r="H37"/>
  <c r="I37"/>
  <c r="J37"/>
  <c r="K37"/>
  <c r="N37"/>
  <c r="O37"/>
  <c r="P37"/>
  <c r="Q37"/>
  <c r="F38"/>
  <c r="G38"/>
  <c r="H38"/>
  <c r="I38"/>
  <c r="J38"/>
  <c r="K38"/>
  <c r="N38"/>
  <c r="O38"/>
  <c r="P38"/>
  <c r="Q38"/>
  <c r="F39"/>
  <c r="G39"/>
  <c r="H39"/>
  <c r="I39"/>
  <c r="J39"/>
  <c r="K39"/>
  <c r="N39"/>
  <c r="O39"/>
  <c r="P39"/>
  <c r="Q39"/>
  <c r="F40"/>
  <c r="G40"/>
  <c r="H40"/>
  <c r="I40"/>
  <c r="J40"/>
  <c r="K40"/>
  <c r="N40"/>
  <c r="O40"/>
  <c r="P40"/>
  <c r="Q40"/>
  <c r="F41"/>
  <c r="G41"/>
  <c r="H41"/>
  <c r="I41"/>
  <c r="J41"/>
  <c r="K41"/>
  <c r="N41"/>
  <c r="O41"/>
  <c r="P41"/>
  <c r="Q41"/>
  <c r="F42"/>
  <c r="G42"/>
  <c r="H42"/>
  <c r="I42"/>
  <c r="J42"/>
  <c r="K42"/>
  <c r="N42"/>
  <c r="O42"/>
  <c r="P42"/>
  <c r="Q42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I20" i="3" l="1"/>
  <c r="F20" i="4"/>
  <c r="E20"/>
  <c r="E20" i="2"/>
  <c r="F20"/>
  <c r="F47" i="4"/>
  <c r="F46"/>
  <c r="F46" i="2"/>
  <c r="E47"/>
  <c r="H44"/>
  <c r="H45" i="3"/>
  <c r="F45" i="4"/>
  <c r="M44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D21" s="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G44" i="4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H44" i="4"/>
  <c r="C27" i="7"/>
  <c r="C26"/>
  <c r="C42" i="6"/>
  <c r="C41"/>
  <c r="D37" i="5"/>
  <c r="D32"/>
  <c r="C29" i="6"/>
  <c r="C22"/>
  <c r="C35"/>
  <c r="C33"/>
  <c r="E30" i="5"/>
  <c r="C30" s="1"/>
  <c r="C27" i="6"/>
  <c r="O20" i="3"/>
  <c r="K20"/>
  <c r="G20"/>
  <c r="O47"/>
  <c r="J43" i="5"/>
  <c r="F43"/>
  <c r="D45" i="4"/>
  <c r="D35"/>
  <c r="D32"/>
  <c r="D31"/>
  <c r="N43" i="5"/>
  <c r="H43"/>
  <c r="D48" i="2"/>
  <c r="R46" i="3"/>
  <c r="P46"/>
  <c r="L46"/>
  <c r="J46"/>
  <c r="P20"/>
  <c r="J20"/>
  <c r="H20"/>
  <c r="Q44" i="4"/>
  <c r="O44"/>
  <c r="K44"/>
  <c r="I44"/>
  <c r="G46" i="3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R44"/>
  <c r="P44"/>
  <c r="L44"/>
  <c r="J44"/>
  <c r="D47" i="2" l="1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<sst xmlns="http://schemas.openxmlformats.org/spreadsheetml/2006/main" count="564" uniqueCount="127">
  <si>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</si>
  <si>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</si>
  <si>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</si>
  <si>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</si>
  <si>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</si>
  <si>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</si>
  <si>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</si>
  <si>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</si>
  <si>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</si>
  <si>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</si>
  <si>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</si>
  <si>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</si>
  <si>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</si>
  <si>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</si>
  <si>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</si>
  <si>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</si>
  <si>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</si>
  <si>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</si>
  <si>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</si>
  <si>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</si>
  <si>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</si>
  <si>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</si>
  <si>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</si>
  <si>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</si>
  <si>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</si>
  <si>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</si>
  <si>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</si>
  <si>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</si>
  <si>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</si>
  <si>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</si>
  <si>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</si>
  <si>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</si>
  <si>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</si>
  <si>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</si>
  <si>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</si>
  <si>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</si>
  <si>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</si>
  <si>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</si>
  <si>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</si>
  <si>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</si>
  <si>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</si>
  <si>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</si>
  <si>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</si>
  <si>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</si>
  <si>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</si>
  <si>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</si>
  <si>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</si>
  <si>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</si>
  <si>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</si>
  <si>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</si>
  <si>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</si>
  <si>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</si>
  <si>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</si>
  <si>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</si>
  <si>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</si>
  <si>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</si>
  <si>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</si>
  <si>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</si>
  <si>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</si>
  <si>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</si>
  <si>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</si>
  <si>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</si>
  <si>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</si>
  <si>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</si>
  <si>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</si>
  <si>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</si>
  <si>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</si>
  <si>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</si>
  <si>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</si>
  <si>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</si>
  <si>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</si>
  <si>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</si>
  <si>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</si>
  <si>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</si>
  <si>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</si>
  <si>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</si>
  <si>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</si>
  <si>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</si>
  <si>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</si>
  <si>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</si>
  <si>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</si>
  <si>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</si>
  <si>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</si>
  <si>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</si>
  <si>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</si>
  <si>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</si>
  <si>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</si>
  <si>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</si>
  <si>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</si>
  <si>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</si>
  <si>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</si>
  <si>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</si>
  <si>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</si>
  <si>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</si>
  <si>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</si>
  <si>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</si>
  <si>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</si>
  <si>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</si>
  <si>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</si>
  <si>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</si>
  <si>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</si>
  <si>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</si>
  <si>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</si>
  <si>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</si>
  <si>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</si>
  <si>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</si>
  <si>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</si>
  <si>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</si>
  <si>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</si>
  <si>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</si>
  <si>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</si>
  <si>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</si>
  <si>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</si>
  <si>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</si>
  <si>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</si>
  <si>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</si>
  <si>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</si>
  <si>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</si>
  <si>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</si>
  <si>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</si>
  <si>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</si>
  <si>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</si>
  <si>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</si>
  <si>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</si>
  <si>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2022  года</t>
  </si>
  <si>
    <t>01 февраля 2022 года</t>
  </si>
  <si>
    <t>01 февраля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</si>
</sst>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0" zoomScaleNormal="60" workbookViewId="0">
      <pane xSplit="3" ySplit="19" topLeftCell="D20" activePane="bottomRight" state="frozen"/>
      <selection activeCell="G21" sqref="G21:P43"/>
      <selection pane="topRight" activeCell="G21" sqref="G21:P43"/>
      <selection pane="bottomLeft" activeCell="G21" sqref="G21:P43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125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698198</v>
      </c>
      <c r="E20" s="21">
        <f>G20+I20+K20+O20+Q20+M20</f>
        <v>321847</v>
      </c>
      <c r="F20" s="21">
        <f>H20+J20+L20+P20+R20+N20</f>
        <v>376351</v>
      </c>
      <c r="G20" s="21">
        <f t="shared" ref="G20:R20" si="1">SUM(G21:G43)</f>
        <v>2899</v>
      </c>
      <c r="H20" s="21">
        <f t="shared" si="1"/>
        <v>2828</v>
      </c>
      <c r="I20" s="21">
        <f t="shared" si="1"/>
        <v>14691</v>
      </c>
      <c r="J20" s="21">
        <f t="shared" si="1"/>
        <v>13987</v>
      </c>
      <c r="K20" s="21">
        <f t="shared" si="1"/>
        <v>57452</v>
      </c>
      <c r="L20" s="21">
        <f t="shared" si="1"/>
        <v>54126</v>
      </c>
      <c r="M20" s="21">
        <f t="shared" si="1"/>
        <v>127420</v>
      </c>
      <c r="N20" s="21">
        <f t="shared" si="1"/>
        <v>133296</v>
      </c>
      <c r="O20" s="21">
        <f t="shared" si="1"/>
        <v>88715</v>
      </c>
      <c r="P20" s="21">
        <f t="shared" si="1"/>
        <v>101092</v>
      </c>
      <c r="Q20" s="21">
        <f t="shared" si="1"/>
        <v>30670</v>
      </c>
      <c r="R20" s="21">
        <f t="shared" si="1"/>
        <v>71022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1364</v>
      </c>
      <c r="E21" s="27">
        <f>G21+I21+K21+O21+Q21+M21</f>
        <v>370</v>
      </c>
      <c r="F21" s="27">
        <f>H21+J21+L21+P21+R21+N21</f>
        <v>994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168</v>
      </c>
      <c r="N21" s="27">
        <f>'Прил.12 согаз'!N21+'Прил.12 альфа'!N21</f>
        <v>481</v>
      </c>
      <c r="O21" s="27">
        <f>'Прил.12 согаз'!O21+'Прил.12 альфа'!O21</f>
        <v>148</v>
      </c>
      <c r="P21" s="27">
        <f>'Прил.12 согаз'!P21+'Прил.12 альфа'!P21</f>
        <v>458</v>
      </c>
      <c r="Q21" s="27">
        <f>'Прил.12 согаз'!Q21+'Прил.12 альфа'!Q21</f>
        <v>54</v>
      </c>
      <c r="R21" s="27">
        <f>'Прил.12 согаз'!R21+'Прил.12 альфа'!R21</f>
        <v>55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77069</v>
      </c>
      <c r="E22" s="27">
        <f t="shared" ref="E22:E43" si="2">G22+I22+K22+O22+Q22+M22</f>
        <v>36217</v>
      </c>
      <c r="F22" s="27">
        <f t="shared" ref="F22:F43" si="3">H22+J22+L22+P22+R22+N22</f>
        <v>40852</v>
      </c>
      <c r="G22" s="27">
        <f>'Прил.12 согаз'!G22+'Прил.12 альфа'!G22</f>
        <v>280</v>
      </c>
      <c r="H22" s="27">
        <f>'Прил.12 согаз'!H22+'Прил.12 альфа'!H22</f>
        <v>292</v>
      </c>
      <c r="I22" s="27">
        <f>'Прил.12 согаз'!I22+'Прил.12 альфа'!I22</f>
        <v>1547</v>
      </c>
      <c r="J22" s="27">
        <f>'Прил.12 согаз'!J22+'Прил.12 альфа'!J22</f>
        <v>1492</v>
      </c>
      <c r="K22" s="27">
        <f>'Прил.12 согаз'!K22+'Прил.12 альфа'!K22</f>
        <v>6367</v>
      </c>
      <c r="L22" s="27">
        <f>'Прил.12 согаз'!L22+'Прил.12 альфа'!L22</f>
        <v>5950</v>
      </c>
      <c r="M22" s="27">
        <f>'Прил.12 согаз'!M22+'Прил.12 альфа'!M22</f>
        <v>15261</v>
      </c>
      <c r="N22" s="27">
        <f>'Прил.12 согаз'!N22+'Прил.12 альфа'!N22</f>
        <v>13863</v>
      </c>
      <c r="O22" s="27">
        <f>'Прил.12 согаз'!O22+'Прил.12 альфа'!O22</f>
        <v>9312</v>
      </c>
      <c r="P22" s="27">
        <f>'Прил.12 согаз'!P22+'Прил.12 альфа'!P22</f>
        <v>10689</v>
      </c>
      <c r="Q22" s="27">
        <f>'Прил.12 согаз'!Q22+'Прил.12 альфа'!Q22</f>
        <v>3450</v>
      </c>
      <c r="R22" s="27">
        <f>'Прил.12 согаз'!R22+'Прил.12 альфа'!R22</f>
        <v>8566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41476</v>
      </c>
      <c r="E23" s="27">
        <f t="shared" si="2"/>
        <v>18424</v>
      </c>
      <c r="F23" s="27">
        <f t="shared" si="3"/>
        <v>23052</v>
      </c>
      <c r="G23" s="27">
        <f>'Прил.12 согаз'!G23+'Прил.12 альфа'!G23</f>
        <v>163</v>
      </c>
      <c r="H23" s="27">
        <f>'Прил.12 согаз'!H23+'Прил.12 альфа'!H23</f>
        <v>154</v>
      </c>
      <c r="I23" s="27">
        <f>'Прил.12 согаз'!I23+'Прил.12 альфа'!I23</f>
        <v>853</v>
      </c>
      <c r="J23" s="27">
        <f>'Прил.12 согаз'!J23+'Прил.12 альфа'!J23</f>
        <v>845</v>
      </c>
      <c r="K23" s="27">
        <f>'Прил.12 согаз'!K23+'Прил.12 альфа'!K23</f>
        <v>3647</v>
      </c>
      <c r="L23" s="27">
        <f>'Прил.12 согаз'!L23+'Прил.12 альфа'!L23</f>
        <v>3361</v>
      </c>
      <c r="M23" s="27">
        <f>'Прил.12 согаз'!M23+'Прил.12 альфа'!M23</f>
        <v>6402</v>
      </c>
      <c r="N23" s="27">
        <f>'Прил.12 согаз'!N23+'Прил.12 альфа'!N23</f>
        <v>6825</v>
      </c>
      <c r="O23" s="27">
        <f>'Прил.12 согаз'!O23+'Прил.12 альфа'!O23</f>
        <v>5031</v>
      </c>
      <c r="P23" s="27">
        <f>'Прил.12 согаз'!P23+'Прил.12 альфа'!P23</f>
        <v>6352</v>
      </c>
      <c r="Q23" s="27">
        <f>'Прил.12 согаз'!Q23+'Прил.12 альфа'!Q23</f>
        <v>2328</v>
      </c>
      <c r="R23" s="27">
        <f>'Прил.12 согаз'!R23+'Прил.12 альфа'!R23</f>
        <v>5515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41678</v>
      </c>
      <c r="E24" s="27">
        <f t="shared" si="2"/>
        <v>19536</v>
      </c>
      <c r="F24" s="27">
        <f t="shared" si="3"/>
        <v>22142</v>
      </c>
      <c r="G24" s="27">
        <f>'Прил.12 согаз'!G24+'Прил.12 альфа'!G24</f>
        <v>161</v>
      </c>
      <c r="H24" s="27">
        <f>'Прил.12 согаз'!H24+'Прил.12 альфа'!H24</f>
        <v>151</v>
      </c>
      <c r="I24" s="27">
        <f>'Прил.12 согаз'!I24+'Прил.12 альфа'!I24</f>
        <v>854</v>
      </c>
      <c r="J24" s="27">
        <f>'Прил.12 согаз'!J24+'Прил.12 альфа'!J24</f>
        <v>783</v>
      </c>
      <c r="K24" s="27">
        <f>'Прил.12 согаз'!K24+'Прил.12 альфа'!K24</f>
        <v>3347</v>
      </c>
      <c r="L24" s="27">
        <f>'Прил.12 согаз'!L24+'Прил.12 альфа'!L24</f>
        <v>3221</v>
      </c>
      <c r="M24" s="27">
        <f>'Прил.12 согаз'!M24+'Прил.12 альфа'!M24</f>
        <v>7849</v>
      </c>
      <c r="N24" s="27">
        <f>'Прил.12 согаз'!N24+'Прил.12 альфа'!N24</f>
        <v>7677</v>
      </c>
      <c r="O24" s="27">
        <f>'Прил.12 согаз'!O24+'Прил.12 альфа'!O24</f>
        <v>5506</v>
      </c>
      <c r="P24" s="27">
        <f>'Прил.12 согаз'!P24+'Прил.12 альфа'!P24</f>
        <v>6143</v>
      </c>
      <c r="Q24" s="27">
        <f>'Прил.12 согаз'!Q24+'Прил.12 альфа'!Q24</f>
        <v>1819</v>
      </c>
      <c r="R24" s="27">
        <f>'Прил.12 согаз'!R24+'Прил.12 альфа'!R24</f>
        <v>4167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9228</v>
      </c>
      <c r="E25" s="27">
        <f t="shared" si="2"/>
        <v>4370</v>
      </c>
      <c r="F25" s="27">
        <f t="shared" si="3"/>
        <v>4858</v>
      </c>
      <c r="G25" s="27">
        <f>'Прил.12 согаз'!G25+'Прил.12 альфа'!G25</f>
        <v>32</v>
      </c>
      <c r="H25" s="27">
        <f>'Прил.12 согаз'!H25+'Прил.12 альфа'!H25</f>
        <v>29</v>
      </c>
      <c r="I25" s="27">
        <f>'Прил.12 согаз'!I25+'Прил.12 альфа'!I25</f>
        <v>148</v>
      </c>
      <c r="J25" s="27">
        <f>'Прил.12 согаз'!J25+'Прил.12 альфа'!J25</f>
        <v>165</v>
      </c>
      <c r="K25" s="27">
        <f>'Прил.12 согаз'!K25+'Прил.12 альфа'!K25</f>
        <v>759</v>
      </c>
      <c r="L25" s="27">
        <f>'Прил.12 согаз'!L25+'Прил.12 альфа'!L25</f>
        <v>697</v>
      </c>
      <c r="M25" s="27">
        <f>'Прил.12 согаз'!M25+'Прил.12 альфа'!M25</f>
        <v>1626</v>
      </c>
      <c r="N25" s="27">
        <f>'Прил.12 согаз'!N25+'Прил.12 альфа'!N25</f>
        <v>1410</v>
      </c>
      <c r="O25" s="27">
        <f>'Прил.12 согаз'!O25+'Прил.12 альфа'!O25</f>
        <v>1322</v>
      </c>
      <c r="P25" s="27">
        <f>'Прил.12 согаз'!P25+'Прил.12 альфа'!P25</f>
        <v>1416</v>
      </c>
      <c r="Q25" s="27">
        <f>'Прил.12 согаз'!Q25+'Прил.12 альфа'!Q25</f>
        <v>483</v>
      </c>
      <c r="R25" s="27">
        <f>'Прил.12 согаз'!R25+'Прил.12 альфа'!R25</f>
        <v>1141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60163</v>
      </c>
      <c r="E26" s="27">
        <f t="shared" si="2"/>
        <v>27764</v>
      </c>
      <c r="F26" s="27">
        <f t="shared" si="3"/>
        <v>32399</v>
      </c>
      <c r="G26" s="27">
        <f>'Прил.12 согаз'!G26+'Прил.12 альфа'!G26</f>
        <v>230</v>
      </c>
      <c r="H26" s="27">
        <f>'Прил.12 согаз'!H26+'Прил.12 альфа'!H26</f>
        <v>213</v>
      </c>
      <c r="I26" s="27">
        <f>'Прил.12 согаз'!I26+'Прил.12 альфа'!I26</f>
        <v>1173</v>
      </c>
      <c r="J26" s="27">
        <f>'Прил.12 согаз'!J26+'Прил.12 альфа'!J26</f>
        <v>1015</v>
      </c>
      <c r="K26" s="27">
        <f>'Прил.12 согаз'!K26+'Прил.12 альфа'!K26</f>
        <v>4757</v>
      </c>
      <c r="L26" s="27">
        <f>'Прил.12 согаз'!L26+'Прил.12 альфа'!L26</f>
        <v>4490</v>
      </c>
      <c r="M26" s="27">
        <f>'Прил.12 согаз'!M26+'Прил.12 альфа'!M26</f>
        <v>11103</v>
      </c>
      <c r="N26" s="27">
        <f>'Прил.12 согаз'!N26+'Прил.12 альфа'!N26</f>
        <v>10421</v>
      </c>
      <c r="O26" s="27">
        <f>'Прил.12 согаз'!O26+'Прил.12 альфа'!O26</f>
        <v>7634</v>
      </c>
      <c r="P26" s="27">
        <f>'Прил.12 согаз'!P26+'Прил.12 альфа'!P26</f>
        <v>9256</v>
      </c>
      <c r="Q26" s="27">
        <f>'Прил.12 согаз'!Q26+'Прил.12 альфа'!Q26</f>
        <v>2867</v>
      </c>
      <c r="R26" s="27">
        <f>'Прил.12 согаз'!R26+'Прил.12 альфа'!R26</f>
        <v>7004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25794</v>
      </c>
      <c r="E27" s="27">
        <f t="shared" si="2"/>
        <v>11718</v>
      </c>
      <c r="F27" s="27">
        <f t="shared" si="3"/>
        <v>14076</v>
      </c>
      <c r="G27" s="27">
        <f>'Прил.12 согаз'!G27+'Прил.12 альфа'!G27</f>
        <v>110</v>
      </c>
      <c r="H27" s="27">
        <f>'Прил.12 согаз'!H27+'Прил.12 альфа'!H27</f>
        <v>97</v>
      </c>
      <c r="I27" s="27">
        <f>'Прил.12 согаз'!I27+'Прил.12 альфа'!I27</f>
        <v>540</v>
      </c>
      <c r="J27" s="27">
        <f>'Прил.12 согаз'!J27+'Прил.12 альфа'!J27</f>
        <v>509</v>
      </c>
      <c r="K27" s="27">
        <f>'Прил.12 согаз'!K27+'Прил.12 альфа'!K27</f>
        <v>2222</v>
      </c>
      <c r="L27" s="27">
        <f>'Прил.12 согаз'!L27+'Прил.12 альфа'!L27</f>
        <v>2101</v>
      </c>
      <c r="M27" s="27">
        <f>'Прил.12 согаз'!M27+'Прил.12 альфа'!M27</f>
        <v>4649</v>
      </c>
      <c r="N27" s="27">
        <f>'Прил.12 согаз'!N27+'Прил.12 альфа'!N27</f>
        <v>4941</v>
      </c>
      <c r="O27" s="27">
        <f>'Прил.12 согаз'!O27+'Прил.12 альфа'!O27</f>
        <v>3130</v>
      </c>
      <c r="P27" s="27">
        <f>'Прил.12 согаз'!P27+'Прил.12 альфа'!P27</f>
        <v>3780</v>
      </c>
      <c r="Q27" s="27">
        <f>'Прил.12 согаз'!Q27+'Прил.12 альфа'!Q27</f>
        <v>1067</v>
      </c>
      <c r="R27" s="27">
        <f>'Прил.12 согаз'!R27+'Прил.12 альфа'!R27</f>
        <v>2648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30622</v>
      </c>
      <c r="E28" s="27">
        <f t="shared" si="2"/>
        <v>13999</v>
      </c>
      <c r="F28" s="27">
        <f t="shared" si="3"/>
        <v>16623</v>
      </c>
      <c r="G28" s="27">
        <f>'Прил.12 согаз'!G28+'Прил.12 альфа'!G28</f>
        <v>179</v>
      </c>
      <c r="H28" s="27">
        <f>'Прил.12 согаз'!H28+'Прил.12 альфа'!H28</f>
        <v>142</v>
      </c>
      <c r="I28" s="27">
        <f>'Прил.12 согаз'!I28+'Прил.12 альфа'!I28</f>
        <v>828</v>
      </c>
      <c r="J28" s="27">
        <f>'Прил.12 согаз'!J28+'Прил.12 альфа'!J28</f>
        <v>833</v>
      </c>
      <c r="K28" s="27">
        <f>'Прил.12 согаз'!K28+'Прил.12 альфа'!K28</f>
        <v>2866</v>
      </c>
      <c r="L28" s="27">
        <f>'Прил.12 согаз'!L28+'Прил.12 альфа'!L28</f>
        <v>2740</v>
      </c>
      <c r="M28" s="27">
        <f>'Прил.12 согаз'!M28+'Прил.12 альфа'!M28</f>
        <v>5342</v>
      </c>
      <c r="N28" s="27">
        <f>'Прил.12 согаз'!N28+'Прил.12 альфа'!N28</f>
        <v>6335</v>
      </c>
      <c r="O28" s="27">
        <f>'Прил.12 согаз'!O28+'Прил.12 альфа'!O28</f>
        <v>3850</v>
      </c>
      <c r="P28" s="27">
        <f>'Прил.12 согаз'!P28+'Прил.12 альфа'!P28</f>
        <v>4179</v>
      </c>
      <c r="Q28" s="27">
        <f>'Прил.12 согаз'!Q28+'Прил.12 альфа'!Q28</f>
        <v>934</v>
      </c>
      <c r="R28" s="27">
        <f>'Прил.12 согаз'!R28+'Прил.12 альфа'!R28</f>
        <v>2394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45883</v>
      </c>
      <c r="E29" s="27">
        <f t="shared" si="2"/>
        <v>19788</v>
      </c>
      <c r="F29" s="27">
        <f t="shared" si="3"/>
        <v>26095</v>
      </c>
      <c r="G29" s="27">
        <f>'Прил.12 согаз'!G29+'Прил.12 альфа'!G29</f>
        <v>292</v>
      </c>
      <c r="H29" s="27">
        <f>'Прил.12 согаз'!H29+'Прил.12 альфа'!H29</f>
        <v>307</v>
      </c>
      <c r="I29" s="27">
        <f>'Прил.12 согаз'!I29+'Прил.12 альфа'!I29</f>
        <v>1329</v>
      </c>
      <c r="J29" s="27">
        <f>'Прил.12 согаз'!J29+'Прил.12 альфа'!J29</f>
        <v>1357</v>
      </c>
      <c r="K29" s="27">
        <f>'Прил.12 согаз'!K29+'Прил.12 альфа'!K29</f>
        <v>4747</v>
      </c>
      <c r="L29" s="27">
        <f>'Прил.12 согаз'!L29+'Прил.12 альфа'!L29</f>
        <v>4694</v>
      </c>
      <c r="M29" s="27">
        <f>'Прил.12 согаз'!M29+'Прил.12 альфа'!M29</f>
        <v>7185</v>
      </c>
      <c r="N29" s="27">
        <f>'Прил.12 согаз'!N29+'Прил.12 альфа'!N29</f>
        <v>10602</v>
      </c>
      <c r="O29" s="27">
        <f>'Прил.12 согаз'!O29+'Прил.12 альфа'!O29</f>
        <v>4888</v>
      </c>
      <c r="P29" s="27">
        <f>'Прил.12 согаз'!P29+'Прил.12 альфа'!P29</f>
        <v>6261</v>
      </c>
      <c r="Q29" s="27">
        <f>'Прил.12 согаз'!Q29+'Прил.12 альфа'!Q29</f>
        <v>1347</v>
      </c>
      <c r="R29" s="27">
        <f>'Прил.12 согаз'!R29+'Прил.12 альфа'!R29</f>
        <v>2874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116806</v>
      </c>
      <c r="E30" s="27">
        <f t="shared" si="2"/>
        <v>51945</v>
      </c>
      <c r="F30" s="27">
        <f t="shared" si="3"/>
        <v>64861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27016</v>
      </c>
      <c r="N30" s="27">
        <f>'Прил.12 согаз'!N30+'Прил.12 альфа'!N30</f>
        <v>28547</v>
      </c>
      <c r="O30" s="27">
        <f>'Прил.12 согаз'!O30+'Прил.12 альфа'!O30</f>
        <v>18238</v>
      </c>
      <c r="P30" s="27">
        <f>'Прил.12 согаз'!P30+'Прил.12 альфа'!P30</f>
        <v>20815</v>
      </c>
      <c r="Q30" s="27">
        <f>'Прил.12 согаз'!Q30+'Прил.12 альфа'!Q30</f>
        <v>6691</v>
      </c>
      <c r="R30" s="27">
        <f>'Прил.12 согаз'!R30+'Прил.12 альфа'!R30</f>
        <v>15499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94884</v>
      </c>
      <c r="E31" s="27">
        <f t="shared" si="2"/>
        <v>41822</v>
      </c>
      <c r="F31" s="27">
        <f t="shared" si="3"/>
        <v>53062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21484</v>
      </c>
      <c r="N31" s="27">
        <f>'Прил.12 согаз'!N31+'Прил.12 альфа'!N31</f>
        <v>22300</v>
      </c>
      <c r="O31" s="27">
        <f>'Прил.12 согаз'!O31+'Прил.12 альфа'!O31</f>
        <v>14891</v>
      </c>
      <c r="P31" s="27">
        <f>'Прил.12 согаз'!P31+'Прил.12 альфа'!P31</f>
        <v>17183</v>
      </c>
      <c r="Q31" s="27">
        <f>'Прил.12 согаз'!Q31+'Прил.12 альфа'!Q31</f>
        <v>5447</v>
      </c>
      <c r="R31" s="27">
        <f>'Прил.12 согаз'!R31+'Прил.12 альфа'!R31</f>
        <v>13579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23073</v>
      </c>
      <c r="E32" s="27">
        <f t="shared" si="2"/>
        <v>11842</v>
      </c>
      <c r="F32" s="27">
        <f t="shared" si="3"/>
        <v>11231</v>
      </c>
      <c r="G32" s="27">
        <f>'Прил.12 согаз'!G32+'Прил.12 альфа'!G32</f>
        <v>477</v>
      </c>
      <c r="H32" s="27">
        <f>'Прил.12 согаз'!H32+'Прил.12 альфа'!H32</f>
        <v>468</v>
      </c>
      <c r="I32" s="27">
        <f>'Прил.12 согаз'!I32+'Прил.12 альфа'!I32</f>
        <v>2410</v>
      </c>
      <c r="J32" s="27">
        <f>'Прил.12 согаз'!J32+'Прил.12 альфа'!J32</f>
        <v>2206</v>
      </c>
      <c r="K32" s="27">
        <f>'Прил.12 согаз'!K32+'Прил.12 альфа'!K32</f>
        <v>8955</v>
      </c>
      <c r="L32" s="27">
        <f>'Прил.12 согаз'!L32+'Прил.12 альфа'!L32</f>
        <v>8557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16941</v>
      </c>
      <c r="E33" s="27">
        <f t="shared" si="2"/>
        <v>8806</v>
      </c>
      <c r="F33" s="27">
        <f t="shared" si="3"/>
        <v>8135</v>
      </c>
      <c r="G33" s="27">
        <f>'Прил.12 согаз'!G33+'Прил.12 альфа'!G33</f>
        <v>292</v>
      </c>
      <c r="H33" s="27">
        <f>'Прил.12 согаз'!H33+'Прил.12 альфа'!H33</f>
        <v>287</v>
      </c>
      <c r="I33" s="27">
        <f>'Прил.12 согаз'!I33+'Прил.12 альфа'!I33</f>
        <v>1655</v>
      </c>
      <c r="J33" s="27">
        <f>'Прил.12 согаз'!J33+'Прил.12 альфа'!J33</f>
        <v>1627</v>
      </c>
      <c r="K33" s="27">
        <f>'Прил.12 согаз'!K33+'Прил.12 альфа'!K33</f>
        <v>6859</v>
      </c>
      <c r="L33" s="27">
        <f>'Прил.12 согаз'!L33+'Прил.12 альфа'!L33</f>
        <v>6221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16826</v>
      </c>
      <c r="E34" s="27">
        <f t="shared" si="2"/>
        <v>8647</v>
      </c>
      <c r="F34" s="27">
        <f t="shared" si="3"/>
        <v>8179</v>
      </c>
      <c r="G34" s="27">
        <f>'Прил.12 согаз'!G34+'Прил.12 альфа'!G34</f>
        <v>342</v>
      </c>
      <c r="H34" s="27">
        <f>'Прил.12 согаз'!H34+'Прил.12 альфа'!H34</f>
        <v>358</v>
      </c>
      <c r="I34" s="27">
        <f>'Прил.12 согаз'!I34+'Прил.12 альфа'!I34</f>
        <v>1687</v>
      </c>
      <c r="J34" s="27">
        <f>'Прил.12 согаз'!J34+'Прил.12 альфа'!J34</f>
        <v>1668</v>
      </c>
      <c r="K34" s="27">
        <f>'Прил.12 согаз'!K34+'Прил.12 альфа'!K34</f>
        <v>6618</v>
      </c>
      <c r="L34" s="27">
        <f>'Прил.12 согаз'!L34+'Прил.12 альфа'!L34</f>
        <v>6153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11099</v>
      </c>
      <c r="E35" s="27">
        <f t="shared" si="2"/>
        <v>5245</v>
      </c>
      <c r="F35" s="27">
        <f t="shared" si="3"/>
        <v>5854</v>
      </c>
      <c r="G35" s="27">
        <f>'Прил.12 согаз'!G35+'Прил.12 альфа'!G35</f>
        <v>9</v>
      </c>
      <c r="H35" s="27">
        <f>'Прил.12 согаз'!H35+'Прил.12 альфа'!H35</f>
        <v>10</v>
      </c>
      <c r="I35" s="27">
        <f>'Прил.12 согаз'!I35+'Прил.12 альфа'!I35</f>
        <v>28</v>
      </c>
      <c r="J35" s="27">
        <f>'Прил.12 согаз'!J35+'Прил.12 альфа'!J35</f>
        <v>31</v>
      </c>
      <c r="K35" s="27">
        <f>'Прил.12 согаз'!K35+'Прил.12 альфа'!K35</f>
        <v>120</v>
      </c>
      <c r="L35" s="27">
        <f>'Прил.12 согаз'!L35+'Прил.12 альфа'!L35</f>
        <v>108</v>
      </c>
      <c r="M35" s="27">
        <f>'Прил.12 согаз'!M35+'Прил.12 альфа'!M35</f>
        <v>1765</v>
      </c>
      <c r="N35" s="27">
        <f>'Прил.12 согаз'!N35+'Прил.12 альфа'!N35</f>
        <v>2312</v>
      </c>
      <c r="O35" s="27">
        <f>'Прил.12 согаз'!O35+'Прил.12 альфа'!O35</f>
        <v>2411</v>
      </c>
      <c r="P35" s="27">
        <f>'Прил.12 согаз'!P35+'Прил.12 альфа'!P35</f>
        <v>2236</v>
      </c>
      <c r="Q35" s="27">
        <f>'Прил.12 согаз'!Q35+'Прил.12 альфа'!Q35</f>
        <v>912</v>
      </c>
      <c r="R35" s="27">
        <f>'Прил.12 согаз'!R35+'Прил.12 альфа'!R35</f>
        <v>1157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16496</v>
      </c>
      <c r="E36" s="27">
        <f t="shared" si="2"/>
        <v>7801</v>
      </c>
      <c r="F36" s="27">
        <f t="shared" si="3"/>
        <v>8695</v>
      </c>
      <c r="G36" s="27">
        <f>'Прил.12 согаз'!G36+'Прил.12 альфа'!G36</f>
        <v>61</v>
      </c>
      <c r="H36" s="27">
        <f>'Прил.12 согаз'!H36+'Прил.12 альфа'!H36</f>
        <v>62</v>
      </c>
      <c r="I36" s="27">
        <f>'Прил.12 согаз'!I36+'Прил.12 альфа'!I36</f>
        <v>311</v>
      </c>
      <c r="J36" s="27">
        <f>'Прил.12 согаз'!J36+'Прил.12 альфа'!J36</f>
        <v>261</v>
      </c>
      <c r="K36" s="27">
        <f>'Прил.12 согаз'!K36+'Прил.12 альфа'!K36</f>
        <v>1397</v>
      </c>
      <c r="L36" s="27">
        <f>'Прил.12 согаз'!L36+'Прил.12 альфа'!L36</f>
        <v>1262</v>
      </c>
      <c r="M36" s="27">
        <f>'Прил.12 согаз'!M36+'Прил.12 альфа'!M36</f>
        <v>3011</v>
      </c>
      <c r="N36" s="27">
        <f>'Прил.12 согаз'!N36+'Прил.12 альфа'!N36</f>
        <v>2905</v>
      </c>
      <c r="O36" s="27">
        <f>'Прил.12 согаз'!O36+'Прил.12 альфа'!O36</f>
        <v>2183</v>
      </c>
      <c r="P36" s="27">
        <f>'Прил.12 согаз'!P36+'Прил.12 альфа'!P36</f>
        <v>2414</v>
      </c>
      <c r="Q36" s="27">
        <f>'Прил.12 согаз'!Q36+'Прил.12 альфа'!Q36</f>
        <v>838</v>
      </c>
      <c r="R36" s="27">
        <f>'Прил.12 согаз'!R36+'Прил.12 альфа'!R36</f>
        <v>1791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40281</v>
      </c>
      <c r="E37" s="27">
        <f t="shared" si="2"/>
        <v>18069</v>
      </c>
      <c r="F37" s="27">
        <f t="shared" si="3"/>
        <v>22212</v>
      </c>
      <c r="G37" s="27">
        <f>'Прил.12 согаз'!G37+'Прил.12 альфа'!G37</f>
        <v>255</v>
      </c>
      <c r="H37" s="27">
        <f>'Прил.12 согаз'!H37+'Прил.12 альфа'!H37</f>
        <v>241</v>
      </c>
      <c r="I37" s="27">
        <f>'Прил.12 согаз'!I37+'Прил.12 альфа'!I37</f>
        <v>1242</v>
      </c>
      <c r="J37" s="27">
        <f>'Прил.12 согаз'!J37+'Прил.12 альфа'!J37</f>
        <v>1120</v>
      </c>
      <c r="K37" s="27">
        <f>'Прил.12 согаз'!K37+'Прил.12 альфа'!K37</f>
        <v>4577</v>
      </c>
      <c r="L37" s="27">
        <f>'Прил.12 согаз'!L37+'Прил.12 альфа'!L37</f>
        <v>4336</v>
      </c>
      <c r="M37" s="27">
        <f>'Прил.12 согаз'!M37+'Прил.12 альфа'!M37</f>
        <v>6680</v>
      </c>
      <c r="N37" s="27">
        <f>'Прил.12 согаз'!N37+'Прил.12 альфа'!N37</f>
        <v>9361</v>
      </c>
      <c r="O37" s="27">
        <f>'Прил.12 согаз'!O37+'Прил.12 альфа'!O37</f>
        <v>4375</v>
      </c>
      <c r="P37" s="27">
        <f>'Прил.12 согаз'!P37+'Прил.12 альфа'!P37</f>
        <v>5288</v>
      </c>
      <c r="Q37" s="27">
        <f>'Прил.12 согаз'!Q37+'Прил.12 альфа'!Q37</f>
        <v>940</v>
      </c>
      <c r="R37" s="27">
        <f>'Прил.12 согаз'!R37+'Прил.12 альфа'!R37</f>
        <v>1866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5963</v>
      </c>
      <c r="E38" s="27">
        <f t="shared" si="2"/>
        <v>2223</v>
      </c>
      <c r="F38" s="27">
        <f t="shared" si="3"/>
        <v>3740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976</v>
      </c>
      <c r="N38" s="27">
        <f>'Прил.12 согаз'!N38+'Прил.12 альфа'!N38</f>
        <v>1204</v>
      </c>
      <c r="O38" s="27">
        <f>'Прил.12 согаз'!O38+'Прил.12 альфа'!O38</f>
        <v>827</v>
      </c>
      <c r="P38" s="27">
        <f>'Прил.12 согаз'!P38+'Прил.12 альфа'!P38</f>
        <v>1486</v>
      </c>
      <c r="Q38" s="27">
        <f>'Прил.12 согаз'!Q38+'Прил.12 альфа'!Q38</f>
        <v>420</v>
      </c>
      <c r="R38" s="27">
        <f>'Прил.12 согаз'!R38+'Прил.12 альфа'!R38</f>
        <v>1050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3365</v>
      </c>
      <c r="E39" s="27">
        <f t="shared" si="2"/>
        <v>1942</v>
      </c>
      <c r="F39" s="27">
        <f t="shared" si="3"/>
        <v>1423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272</v>
      </c>
      <c r="N39" s="27">
        <f>'Прил.12 согаз'!N39+'Прил.12 альфа'!N39</f>
        <v>584</v>
      </c>
      <c r="O39" s="27">
        <f>'Прил.12 согаз'!O39+'Прил.12 альфа'!O39</f>
        <v>1379</v>
      </c>
      <c r="P39" s="27">
        <f>'Прил.12 согаз'!P39+'Прил.12 альфа'!P39</f>
        <v>637</v>
      </c>
      <c r="Q39" s="27">
        <f>'Прил.12 согаз'!Q39+'Прил.12 альфа'!Q39</f>
        <v>291</v>
      </c>
      <c r="R39" s="27">
        <f>'Прил.12 согаз'!R39+'Прил.12 альфа'!R39</f>
        <v>202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5468</v>
      </c>
      <c r="E40" s="27">
        <f t="shared" si="2"/>
        <v>2556</v>
      </c>
      <c r="F40" s="27">
        <f t="shared" si="3"/>
        <v>2912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1220</v>
      </c>
      <c r="N40" s="27">
        <f>'Прил.12 согаз'!N40+'Прил.12 альфа'!N40</f>
        <v>913</v>
      </c>
      <c r="O40" s="27">
        <f>'Прил.12 согаз'!O40+'Прил.12 альфа'!O40</f>
        <v>1051</v>
      </c>
      <c r="P40" s="27">
        <f>'Прил.12 согаз'!P40+'Прил.12 альфа'!P40</f>
        <v>1192</v>
      </c>
      <c r="Q40" s="27">
        <f>'Прил.12 согаз'!Q40+'Прил.12 альфа'!Q40</f>
        <v>285</v>
      </c>
      <c r="R40" s="27">
        <f>'Прил.12 согаз'!R40+'Прил.12 альфа'!R40</f>
        <v>807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5929</v>
      </c>
      <c r="E41" s="27">
        <f t="shared" si="2"/>
        <v>3385</v>
      </c>
      <c r="F41" s="27">
        <f t="shared" si="3"/>
        <v>2544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1630</v>
      </c>
      <c r="N41" s="27">
        <f>'Прил.12 согаз'!N41+'Прил.12 альфа'!N41</f>
        <v>951</v>
      </c>
      <c r="O41" s="27">
        <f>'Прил.12 согаз'!O41+'Прил.12 альфа'!O41</f>
        <v>1369</v>
      </c>
      <c r="P41" s="27">
        <f>'Прил.12 согаз'!P41+'Прил.12 альфа'!P41</f>
        <v>1017</v>
      </c>
      <c r="Q41" s="27">
        <f>'Прил.12 согаз'!Q41+'Прил.12 альфа'!Q41</f>
        <v>386</v>
      </c>
      <c r="R41" s="27">
        <f>'Прил.12 согаз'!R41+'Прил.12 альфа'!R41</f>
        <v>576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7790</v>
      </c>
      <c r="E43" s="27">
        <f t="shared" si="2"/>
        <v>5378</v>
      </c>
      <c r="F43" s="27">
        <f t="shared" si="3"/>
        <v>2412</v>
      </c>
      <c r="G43" s="27">
        <f>'Прил.12 согаз'!G43+'Прил.12 альфа'!G43</f>
        <v>16</v>
      </c>
      <c r="H43" s="27">
        <f>'Прил.12 согаз'!H43+'Прил.12 альфа'!H43</f>
        <v>17</v>
      </c>
      <c r="I43" s="27">
        <f>'Прил.12 согаз'!I43+'Прил.12 альфа'!I43</f>
        <v>86</v>
      </c>
      <c r="J43" s="27">
        <f>'Прил.12 согаз'!J43+'Прил.12 альфа'!J43</f>
        <v>75</v>
      </c>
      <c r="K43" s="27">
        <f>'Прил.12 согаз'!K43+'Прил.12 альфа'!K43</f>
        <v>214</v>
      </c>
      <c r="L43" s="27">
        <f>'Прил.12 согаз'!L43+'Прил.12 альфа'!L43</f>
        <v>235</v>
      </c>
      <c r="M43" s="27">
        <f>'Прил.12 согаз'!M43+'Прил.12 альфа'!M43</f>
        <v>3781</v>
      </c>
      <c r="N43" s="27">
        <f>'Прил.12 согаз'!N43+'Прил.12 альфа'!N43</f>
        <v>1664</v>
      </c>
      <c r="O43" s="27">
        <f>'Прил.12 согаз'!O43+'Прил.12 альфа'!O43</f>
        <v>1170</v>
      </c>
      <c r="P43" s="27">
        <f>'Прил.12 согаз'!P43+'Прил.12 альфа'!P43</f>
        <v>290</v>
      </c>
      <c r="Q43" s="27">
        <f>'Прил.12 согаз'!Q43+'Прил.12 альфа'!Q43</f>
        <v>111</v>
      </c>
      <c r="R43" s="27">
        <f>'Прил.12 согаз'!R43+'Прил.12 альфа'!R43</f>
        <v>131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698198</v>
      </c>
      <c r="E44" s="21">
        <f>G44+I44+K44+O44+Q44+M44</f>
        <v>321847</v>
      </c>
      <c r="F44" s="21">
        <f>H44+J44+L44+P44+R44+N44</f>
        <v>376351</v>
      </c>
      <c r="G44" s="21">
        <f t="shared" ref="G44:R44" si="5">SUM(G45:G48)</f>
        <v>2899</v>
      </c>
      <c r="H44" s="21">
        <f t="shared" si="5"/>
        <v>2828</v>
      </c>
      <c r="I44" s="21">
        <f t="shared" si="5"/>
        <v>14691</v>
      </c>
      <c r="J44" s="21">
        <f t="shared" si="5"/>
        <v>13987</v>
      </c>
      <c r="K44" s="21">
        <f t="shared" si="5"/>
        <v>57452</v>
      </c>
      <c r="L44" s="21">
        <f t="shared" si="5"/>
        <v>54126</v>
      </c>
      <c r="M44" s="21">
        <f t="shared" si="5"/>
        <v>127420</v>
      </c>
      <c r="N44" s="21">
        <f t="shared" si="5"/>
        <v>133296</v>
      </c>
      <c r="O44" s="21">
        <f t="shared" si="5"/>
        <v>88715</v>
      </c>
      <c r="P44" s="21">
        <f t="shared" si="5"/>
        <v>101092</v>
      </c>
      <c r="Q44" s="21">
        <f t="shared" si="5"/>
        <v>30670</v>
      </c>
      <c r="R44" s="21">
        <f t="shared" si="5"/>
        <v>71022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638938</v>
      </c>
      <c r="E45" s="27">
        <f t="shared" ref="E45:E48" si="6">G45+I45+K45+O45+Q45+M45</f>
        <v>294971</v>
      </c>
      <c r="F45" s="27">
        <f t="shared" ref="F45:F48" si="7">H45+J45+L45+P45+R45+N45</f>
        <v>343967</v>
      </c>
      <c r="G45" s="58">
        <f>'Прил.12 согаз'!G45+'Прил.12 альфа'!G45</f>
        <v>2573</v>
      </c>
      <c r="H45" s="58">
        <f>'Прил.12 согаз'!H45+'Прил.12 альфа'!H45</f>
        <v>2521</v>
      </c>
      <c r="I45" s="58">
        <f>'Прил.12 согаз'!I45+'Прил.12 альфа'!I45</f>
        <v>13039</v>
      </c>
      <c r="J45" s="58">
        <f>'Прил.12 согаз'!J45+'Прил.12 альфа'!J45</f>
        <v>12531</v>
      </c>
      <c r="K45" s="58">
        <f>'Прил.12 согаз'!K45+'Прил.12 альфа'!K45</f>
        <v>51175</v>
      </c>
      <c r="L45" s="58">
        <f>'Прил.12 согаз'!L45+'Прил.12 альфа'!L45</f>
        <v>48163</v>
      </c>
      <c r="M45" s="58">
        <f>'Прил.12 согаз'!M45+'Прил.12 альфа'!M45</f>
        <v>117231</v>
      </c>
      <c r="N45" s="58">
        <f>'Прил.12 согаз'!N45+'Прил.12 альфа'!N45</f>
        <v>120229</v>
      </c>
      <c r="O45" s="58">
        <f>'Прил.12 согаз'!O45+'Прил.12 альфа'!O45</f>
        <v>82072</v>
      </c>
      <c r="P45" s="58">
        <f>'Прил.12 согаз'!P45+'Прил.12 альфа'!P45</f>
        <v>93214</v>
      </c>
      <c r="Q45" s="58">
        <f>'Прил.12 согаз'!Q45+'Прил.12 альфа'!Q45</f>
        <v>28881</v>
      </c>
      <c r="R45" s="58">
        <f>'Прил.12 согаз'!R45+'Прил.12 альфа'!R45</f>
        <v>67309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16418</v>
      </c>
      <c r="E46" s="27">
        <f t="shared" si="6"/>
        <v>7732</v>
      </c>
      <c r="F46" s="27">
        <f t="shared" si="7"/>
        <v>8686</v>
      </c>
      <c r="G46" s="26">
        <f>'Прил.12 согаз'!G46+'Прил.12 альфа'!G46</f>
        <v>60</v>
      </c>
      <c r="H46" s="26">
        <f>'Прил.12 согаз'!H46+'Прил.12 альфа'!H46</f>
        <v>61</v>
      </c>
      <c r="I46" s="26">
        <f>'Прил.12 согаз'!I46+'Прил.12 альфа'!I46</f>
        <v>312</v>
      </c>
      <c r="J46" s="26">
        <f>'Прил.12 согаз'!J46+'Прил.12 альфа'!J46</f>
        <v>263</v>
      </c>
      <c r="K46" s="26">
        <f>'Прил.12 согаз'!K46+'Прил.12 альфа'!K46</f>
        <v>1417</v>
      </c>
      <c r="L46" s="26">
        <f>'Прил.12 согаз'!L46+'Прил.12 альфа'!L46</f>
        <v>1290</v>
      </c>
      <c r="M46" s="26">
        <f>'Прил.12 согаз'!M46+'Прил.12 альфа'!M46</f>
        <v>2972</v>
      </c>
      <c r="N46" s="26">
        <f>'Прил.12 согаз'!N46+'Прил.12 альфа'!N46</f>
        <v>2890</v>
      </c>
      <c r="O46" s="26">
        <f>'Прил.12 согаз'!O46+'Прил.12 альфа'!O46</f>
        <v>2140</v>
      </c>
      <c r="P46" s="26">
        <f>'Прил.12 согаз'!P46+'Прил.12 альфа'!P46</f>
        <v>2405</v>
      </c>
      <c r="Q46" s="26">
        <f>'Прил.12 согаз'!Q46+'Прил.12 альфа'!Q46</f>
        <v>831</v>
      </c>
      <c r="R46" s="26">
        <f>'Прил.12 согаз'!R46+'Прил.12 альфа'!R46</f>
        <v>1777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42842</v>
      </c>
      <c r="E47" s="27">
        <f t="shared" si="6"/>
        <v>19144</v>
      </c>
      <c r="F47" s="27">
        <f t="shared" si="7"/>
        <v>23698</v>
      </c>
      <c r="G47" s="26">
        <f>'Прил.12 согаз'!G47+'Прил.12 альфа'!G47</f>
        <v>266</v>
      </c>
      <c r="H47" s="26">
        <f>'Прил.12 согаз'!H47+'Прил.12 альфа'!H47</f>
        <v>246</v>
      </c>
      <c r="I47" s="26">
        <f>'Прил.12 согаз'!I47+'Прил.12 альфа'!I47</f>
        <v>1340</v>
      </c>
      <c r="J47" s="26">
        <f>'Прил.12 согаз'!J47+'Прил.12 альфа'!J47</f>
        <v>1193</v>
      </c>
      <c r="K47" s="26">
        <f>'Прил.12 согаз'!K47+'Прил.12 альфа'!K47</f>
        <v>4860</v>
      </c>
      <c r="L47" s="26">
        <f>'Прил.12 согаз'!L47+'Прил.12 альфа'!L47</f>
        <v>4673</v>
      </c>
      <c r="M47" s="26">
        <f>'Прил.12 согаз'!M47+'Прил.12 альфа'!M47</f>
        <v>7217</v>
      </c>
      <c r="N47" s="26">
        <f>'Прил.12 согаз'!N47+'Прил.12 альфа'!N47</f>
        <v>10177</v>
      </c>
      <c r="O47" s="26">
        <f>'Прил.12 согаз'!O47+'Прил.12 альфа'!O47</f>
        <v>4503</v>
      </c>
      <c r="P47" s="26">
        <f>'Прил.12 согаз'!P47+'Прил.12 альфа'!P47</f>
        <v>5473</v>
      </c>
      <c r="Q47" s="26">
        <f>'Прил.12 согаз'!Q47+'Прил.12 альфа'!Q47</f>
        <v>958</v>
      </c>
      <c r="R47" s="26">
        <f>'Прил.12 согаз'!R47+'Прил.12 альфа'!R47</f>
        <v>1936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125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428402</v>
      </c>
      <c r="E20" s="21">
        <f>G20+I20+K20+O20+Q20+M20</f>
        <v>198123</v>
      </c>
      <c r="F20" s="21">
        <f>H20+J20+L20+P20+R20+N20</f>
        <v>230279</v>
      </c>
      <c r="G20" s="21">
        <f t="shared" ref="G20:R20" si="1">SUM(G21:G43)</f>
        <v>1855</v>
      </c>
      <c r="H20" s="21">
        <f t="shared" si="1"/>
        <v>1814</v>
      </c>
      <c r="I20" s="21">
        <f t="shared" si="1"/>
        <v>9217</v>
      </c>
      <c r="J20" s="21">
        <f t="shared" si="1"/>
        <v>8864</v>
      </c>
      <c r="K20" s="21">
        <f t="shared" si="1"/>
        <v>34339</v>
      </c>
      <c r="L20" s="21">
        <f t="shared" si="1"/>
        <v>32400</v>
      </c>
      <c r="M20" s="21">
        <f t="shared" si="1"/>
        <v>77309</v>
      </c>
      <c r="N20" s="21">
        <f t="shared" si="1"/>
        <v>81162</v>
      </c>
      <c r="O20" s="21">
        <f t="shared" si="1"/>
        <v>56345</v>
      </c>
      <c r="P20" s="21">
        <f t="shared" si="1"/>
        <v>63278</v>
      </c>
      <c r="Q20" s="21">
        <f t="shared" si="1"/>
        <v>19058</v>
      </c>
      <c r="R20" s="21">
        <f t="shared" si="1"/>
        <v>42761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1014</v>
      </c>
      <c r="E21" s="27">
        <f>G21+I21+K21+O21+Q21+M21</f>
        <v>294</v>
      </c>
      <c r="F21" s="27">
        <f>H21+J21+L21+P21+R21+N21</f>
        <v>720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132</v>
      </c>
      <c r="N21" s="27">
        <v>356</v>
      </c>
      <c r="O21" s="27">
        <v>120</v>
      </c>
      <c r="P21" s="27">
        <v>325</v>
      </c>
      <c r="Q21" s="27">
        <v>42</v>
      </c>
      <c r="R21" s="27">
        <v>39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44966</v>
      </c>
      <c r="E22" s="27">
        <f t="shared" ref="E22:E43" si="2">G22+I22+K22+O22+Q22+M22</f>
        <v>21858</v>
      </c>
      <c r="F22" s="27">
        <f t="shared" ref="F22:F43" si="3">H22+J22+L22+P22+R22+N22</f>
        <v>23108</v>
      </c>
      <c r="G22" s="27">
        <v>278</v>
      </c>
      <c r="H22" s="27">
        <v>290</v>
      </c>
      <c r="I22" s="27">
        <v>1036</v>
      </c>
      <c r="J22" s="27">
        <v>972</v>
      </c>
      <c r="K22" s="27">
        <v>3382</v>
      </c>
      <c r="L22" s="27">
        <v>3261</v>
      </c>
      <c r="M22" s="27">
        <v>9142</v>
      </c>
      <c r="N22" s="27">
        <v>8005</v>
      </c>
      <c r="O22" s="27">
        <v>6205</v>
      </c>
      <c r="P22" s="27">
        <v>6695</v>
      </c>
      <c r="Q22" s="27">
        <v>1815</v>
      </c>
      <c r="R22" s="27">
        <v>3885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2068</v>
      </c>
      <c r="E23" s="27">
        <f t="shared" si="2"/>
        <v>1052</v>
      </c>
      <c r="F23" s="27">
        <f t="shared" si="3"/>
        <v>1016</v>
      </c>
      <c r="G23" s="27">
        <v>3</v>
      </c>
      <c r="H23" s="27">
        <v>4</v>
      </c>
      <c r="I23" s="27">
        <v>12</v>
      </c>
      <c r="J23" s="27">
        <v>4</v>
      </c>
      <c r="K23" s="27">
        <v>93</v>
      </c>
      <c r="L23" s="27">
        <v>92</v>
      </c>
      <c r="M23" s="27">
        <v>472</v>
      </c>
      <c r="N23" s="27">
        <v>345</v>
      </c>
      <c r="O23" s="27">
        <v>360</v>
      </c>
      <c r="P23" s="27">
        <v>397</v>
      </c>
      <c r="Q23" s="27">
        <v>112</v>
      </c>
      <c r="R23" s="27">
        <v>174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35229</v>
      </c>
      <c r="E24" s="27">
        <f t="shared" si="2"/>
        <v>16421</v>
      </c>
      <c r="F24" s="27">
        <f t="shared" si="3"/>
        <v>18808</v>
      </c>
      <c r="G24" s="27">
        <v>141</v>
      </c>
      <c r="H24" s="27">
        <v>127</v>
      </c>
      <c r="I24" s="27">
        <v>684</v>
      </c>
      <c r="J24" s="27">
        <v>619</v>
      </c>
      <c r="K24" s="27">
        <v>2714</v>
      </c>
      <c r="L24" s="27">
        <v>2636</v>
      </c>
      <c r="M24" s="27">
        <v>6556</v>
      </c>
      <c r="N24" s="27">
        <v>6288</v>
      </c>
      <c r="O24" s="27">
        <v>4640</v>
      </c>
      <c r="P24" s="27">
        <v>5255</v>
      </c>
      <c r="Q24" s="27">
        <v>1686</v>
      </c>
      <c r="R24" s="27">
        <v>3883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779</v>
      </c>
      <c r="E25" s="27">
        <f t="shared" si="2"/>
        <v>455</v>
      </c>
      <c r="F25" s="27">
        <f t="shared" si="3"/>
        <v>324</v>
      </c>
      <c r="G25" s="27">
        <v>2</v>
      </c>
      <c r="H25" s="27">
        <v>0</v>
      </c>
      <c r="I25" s="27">
        <v>2</v>
      </c>
      <c r="J25" s="27">
        <v>7</v>
      </c>
      <c r="K25" s="27">
        <v>31</v>
      </c>
      <c r="L25" s="27">
        <v>30</v>
      </c>
      <c r="M25" s="27">
        <v>193</v>
      </c>
      <c r="N25" s="27">
        <v>95</v>
      </c>
      <c r="O25" s="27">
        <v>182</v>
      </c>
      <c r="P25" s="27">
        <v>128</v>
      </c>
      <c r="Q25" s="27">
        <v>45</v>
      </c>
      <c r="R25" s="27">
        <v>64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17963</v>
      </c>
      <c r="E26" s="27">
        <f t="shared" si="2"/>
        <v>8668</v>
      </c>
      <c r="F26" s="27">
        <f t="shared" si="3"/>
        <v>9295</v>
      </c>
      <c r="G26" s="27">
        <v>3</v>
      </c>
      <c r="H26" s="27">
        <v>3</v>
      </c>
      <c r="I26" s="27">
        <v>382</v>
      </c>
      <c r="J26" s="27">
        <v>339</v>
      </c>
      <c r="K26" s="27">
        <v>1210</v>
      </c>
      <c r="L26" s="27">
        <v>1167</v>
      </c>
      <c r="M26" s="27">
        <v>3428</v>
      </c>
      <c r="N26" s="27">
        <v>3019</v>
      </c>
      <c r="O26" s="27">
        <v>2815</v>
      </c>
      <c r="P26" s="27">
        <v>3026</v>
      </c>
      <c r="Q26" s="27">
        <v>830</v>
      </c>
      <c r="R26" s="27">
        <v>1741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10133</v>
      </c>
      <c r="E27" s="27">
        <f t="shared" si="2"/>
        <v>4850</v>
      </c>
      <c r="F27" s="27">
        <f t="shared" si="3"/>
        <v>5283</v>
      </c>
      <c r="G27" s="27">
        <v>3</v>
      </c>
      <c r="H27" s="27">
        <v>3</v>
      </c>
      <c r="I27" s="27">
        <v>218</v>
      </c>
      <c r="J27" s="27">
        <v>227</v>
      </c>
      <c r="K27" s="27">
        <v>772</v>
      </c>
      <c r="L27" s="27">
        <v>783</v>
      </c>
      <c r="M27" s="27">
        <v>1896</v>
      </c>
      <c r="N27" s="27">
        <v>1854</v>
      </c>
      <c r="O27" s="27">
        <v>1538</v>
      </c>
      <c r="P27" s="27">
        <v>1648</v>
      </c>
      <c r="Q27" s="27">
        <v>423</v>
      </c>
      <c r="R27" s="27">
        <v>768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30337</v>
      </c>
      <c r="E28" s="27">
        <f t="shared" si="2"/>
        <v>13786</v>
      </c>
      <c r="F28" s="27">
        <f t="shared" si="3"/>
        <v>16551</v>
      </c>
      <c r="G28" s="27">
        <v>177</v>
      </c>
      <c r="H28" s="27">
        <v>142</v>
      </c>
      <c r="I28" s="27">
        <v>827</v>
      </c>
      <c r="J28" s="27">
        <v>831</v>
      </c>
      <c r="K28" s="27">
        <v>2860</v>
      </c>
      <c r="L28" s="27">
        <v>2728</v>
      </c>
      <c r="M28" s="27">
        <v>5220</v>
      </c>
      <c r="N28" s="27">
        <v>6305</v>
      </c>
      <c r="O28" s="27">
        <v>3773</v>
      </c>
      <c r="P28" s="27">
        <v>4154</v>
      </c>
      <c r="Q28" s="27">
        <v>929</v>
      </c>
      <c r="R28" s="27">
        <v>2391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25247</v>
      </c>
      <c r="E29" s="27">
        <f t="shared" si="2"/>
        <v>10784</v>
      </c>
      <c r="F29" s="27">
        <f t="shared" si="3"/>
        <v>14463</v>
      </c>
      <c r="G29" s="27">
        <v>275</v>
      </c>
      <c r="H29" s="27">
        <v>294</v>
      </c>
      <c r="I29" s="27">
        <v>842</v>
      </c>
      <c r="J29" s="27">
        <v>875</v>
      </c>
      <c r="K29" s="27">
        <v>2446</v>
      </c>
      <c r="L29" s="27">
        <v>2410</v>
      </c>
      <c r="M29" s="27">
        <v>3637</v>
      </c>
      <c r="N29" s="27">
        <v>5891</v>
      </c>
      <c r="O29" s="27">
        <v>2846</v>
      </c>
      <c r="P29" s="27">
        <v>3612</v>
      </c>
      <c r="Q29" s="27">
        <v>738</v>
      </c>
      <c r="R29" s="27">
        <v>1381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92337</v>
      </c>
      <c r="E30" s="27">
        <f t="shared" si="2"/>
        <v>40700</v>
      </c>
      <c r="F30" s="27">
        <f t="shared" si="3"/>
        <v>51637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21001</v>
      </c>
      <c r="N30" s="27">
        <v>21952</v>
      </c>
      <c r="O30" s="27">
        <v>14139</v>
      </c>
      <c r="P30" s="27">
        <v>16477</v>
      </c>
      <c r="Q30" s="27">
        <v>5560</v>
      </c>
      <c r="R30" s="27">
        <v>13208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72442</v>
      </c>
      <c r="E31" s="27">
        <f t="shared" si="2"/>
        <v>31733</v>
      </c>
      <c r="F31" s="27">
        <f t="shared" si="3"/>
        <v>40709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16222</v>
      </c>
      <c r="N31" s="27">
        <v>16989</v>
      </c>
      <c r="O31" s="27">
        <v>11235</v>
      </c>
      <c r="P31" s="27">
        <v>13083</v>
      </c>
      <c r="Q31" s="27">
        <v>4276</v>
      </c>
      <c r="R31" s="27">
        <v>10637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18457</v>
      </c>
      <c r="E32" s="27">
        <f t="shared" si="2"/>
        <v>9511</v>
      </c>
      <c r="F32" s="27">
        <f t="shared" si="3"/>
        <v>8946</v>
      </c>
      <c r="G32" s="27">
        <v>385</v>
      </c>
      <c r="H32" s="27">
        <v>359</v>
      </c>
      <c r="I32" s="27">
        <v>1854</v>
      </c>
      <c r="J32" s="27">
        <v>1711</v>
      </c>
      <c r="K32" s="27">
        <v>7272</v>
      </c>
      <c r="L32" s="27">
        <v>6876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13629</v>
      </c>
      <c r="E33" s="27">
        <f t="shared" si="2"/>
        <v>7152</v>
      </c>
      <c r="F33" s="27">
        <f t="shared" si="3"/>
        <v>6477</v>
      </c>
      <c r="G33" s="27">
        <v>231</v>
      </c>
      <c r="H33" s="27">
        <v>220</v>
      </c>
      <c r="I33" s="27">
        <v>1280</v>
      </c>
      <c r="J33" s="27">
        <v>1276</v>
      </c>
      <c r="K33" s="27">
        <v>5641</v>
      </c>
      <c r="L33" s="27">
        <v>4981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13529</v>
      </c>
      <c r="E34" s="27">
        <f t="shared" si="2"/>
        <v>6951</v>
      </c>
      <c r="F34" s="27">
        <f t="shared" si="3"/>
        <v>6578</v>
      </c>
      <c r="G34" s="27">
        <v>277</v>
      </c>
      <c r="H34" s="27">
        <v>285</v>
      </c>
      <c r="I34" s="27">
        <v>1333</v>
      </c>
      <c r="J34" s="27">
        <v>1337</v>
      </c>
      <c r="K34" s="27">
        <v>5341</v>
      </c>
      <c r="L34" s="27">
        <v>4956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8395</v>
      </c>
      <c r="E35" s="27">
        <f t="shared" si="2"/>
        <v>3966</v>
      </c>
      <c r="F35" s="27">
        <f t="shared" si="3"/>
        <v>4429</v>
      </c>
      <c r="G35" s="27">
        <v>0</v>
      </c>
      <c r="H35" s="27">
        <v>1</v>
      </c>
      <c r="I35" s="27">
        <v>16</v>
      </c>
      <c r="J35" s="27">
        <v>13</v>
      </c>
      <c r="K35" s="27">
        <v>40</v>
      </c>
      <c r="L35" s="27">
        <v>41</v>
      </c>
      <c r="M35" s="27">
        <v>1361</v>
      </c>
      <c r="N35" s="27">
        <v>1714</v>
      </c>
      <c r="O35" s="27">
        <v>1821</v>
      </c>
      <c r="P35" s="27">
        <v>1715</v>
      </c>
      <c r="Q35" s="27">
        <v>728</v>
      </c>
      <c r="R35" s="27">
        <v>945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13790</v>
      </c>
      <c r="E36" s="27">
        <f t="shared" si="2"/>
        <v>6623</v>
      </c>
      <c r="F36" s="27">
        <f t="shared" si="3"/>
        <v>7167</v>
      </c>
      <c r="G36" s="27">
        <v>59</v>
      </c>
      <c r="H36" s="27">
        <v>61</v>
      </c>
      <c r="I36" s="27">
        <v>304</v>
      </c>
      <c r="J36" s="27">
        <v>259</v>
      </c>
      <c r="K36" s="27">
        <v>1133</v>
      </c>
      <c r="L36" s="27">
        <v>1048</v>
      </c>
      <c r="M36" s="27">
        <v>2490</v>
      </c>
      <c r="N36" s="27">
        <v>2362</v>
      </c>
      <c r="O36" s="27">
        <v>1938</v>
      </c>
      <c r="P36" s="27">
        <v>2020</v>
      </c>
      <c r="Q36" s="27">
        <v>699</v>
      </c>
      <c r="R36" s="27">
        <v>1417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12509</v>
      </c>
      <c r="E37" s="27">
        <f t="shared" si="2"/>
        <v>5440</v>
      </c>
      <c r="F37" s="27">
        <f t="shared" si="3"/>
        <v>7069</v>
      </c>
      <c r="G37" s="27">
        <v>16</v>
      </c>
      <c r="H37" s="27">
        <v>19</v>
      </c>
      <c r="I37" s="27">
        <v>397</v>
      </c>
      <c r="J37" s="27">
        <v>364</v>
      </c>
      <c r="K37" s="27">
        <v>1275</v>
      </c>
      <c r="L37" s="27">
        <v>1266</v>
      </c>
      <c r="M37" s="27">
        <v>1986</v>
      </c>
      <c r="N37" s="27">
        <v>2969</v>
      </c>
      <c r="O37" s="27">
        <v>1475</v>
      </c>
      <c r="P37" s="27">
        <v>1896</v>
      </c>
      <c r="Q37" s="27">
        <v>291</v>
      </c>
      <c r="R37" s="27">
        <v>555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4142</v>
      </c>
      <c r="E38" s="27">
        <f t="shared" si="2"/>
        <v>1617</v>
      </c>
      <c r="F38" s="27">
        <f t="shared" si="3"/>
        <v>2525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669</v>
      </c>
      <c r="N38" s="27">
        <v>771</v>
      </c>
      <c r="O38" s="27">
        <v>656</v>
      </c>
      <c r="P38" s="27">
        <v>1074</v>
      </c>
      <c r="Q38" s="27">
        <v>292</v>
      </c>
      <c r="R38" s="27">
        <v>680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2531</v>
      </c>
      <c r="E39" s="27">
        <f t="shared" si="2"/>
        <v>1472</v>
      </c>
      <c r="F39" s="27">
        <f t="shared" si="3"/>
        <v>1059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192</v>
      </c>
      <c r="N39" s="27">
        <v>436</v>
      </c>
      <c r="O39" s="27">
        <v>1041</v>
      </c>
      <c r="P39" s="27">
        <v>456</v>
      </c>
      <c r="Q39" s="27">
        <v>239</v>
      </c>
      <c r="R39" s="27">
        <v>167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4616</v>
      </c>
      <c r="E40" s="27">
        <f t="shared" si="2"/>
        <v>2133</v>
      </c>
      <c r="F40" s="27">
        <f t="shared" si="3"/>
        <v>2483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1002</v>
      </c>
      <c r="N40" s="27">
        <v>736</v>
      </c>
      <c r="O40" s="27">
        <v>874</v>
      </c>
      <c r="P40" s="27">
        <v>1032</v>
      </c>
      <c r="Q40" s="27">
        <v>257</v>
      </c>
      <c r="R40" s="27">
        <v>715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369</v>
      </c>
      <c r="E41" s="27">
        <f t="shared" si="2"/>
        <v>217</v>
      </c>
      <c r="F41" s="27">
        <f t="shared" si="3"/>
        <v>152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100</v>
      </c>
      <c r="N41" s="27">
        <v>49</v>
      </c>
      <c r="O41" s="27">
        <v>101</v>
      </c>
      <c r="P41" s="27">
        <v>84</v>
      </c>
      <c r="Q41" s="27">
        <v>16</v>
      </c>
      <c r="R41" s="27">
        <v>19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3920</v>
      </c>
      <c r="E43" s="27">
        <f t="shared" si="2"/>
        <v>2440</v>
      </c>
      <c r="F43" s="27">
        <f t="shared" si="3"/>
        <v>1480</v>
      </c>
      <c r="G43" s="27">
        <v>5</v>
      </c>
      <c r="H43" s="27">
        <v>6</v>
      </c>
      <c r="I43" s="27">
        <v>30</v>
      </c>
      <c r="J43" s="27">
        <v>30</v>
      </c>
      <c r="K43" s="27">
        <v>129</v>
      </c>
      <c r="L43" s="27">
        <v>125</v>
      </c>
      <c r="M43" s="27">
        <v>1610</v>
      </c>
      <c r="N43" s="27">
        <v>1026</v>
      </c>
      <c r="O43" s="27">
        <v>586</v>
      </c>
      <c r="P43" s="27">
        <v>201</v>
      </c>
      <c r="Q43" s="27">
        <v>80</v>
      </c>
      <c r="R43" s="27">
        <v>92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428402</v>
      </c>
      <c r="E44" s="21">
        <f>G44+I44+K44+O44+Q44+M44</f>
        <v>198123</v>
      </c>
      <c r="F44" s="21">
        <f>H44+J44+L44+P44+R44+N44</f>
        <v>230279</v>
      </c>
      <c r="G44" s="21">
        <f t="shared" ref="G44:R44" si="5">SUM(G45:G48)</f>
        <v>1855</v>
      </c>
      <c r="H44" s="21">
        <f t="shared" si="5"/>
        <v>1814</v>
      </c>
      <c r="I44" s="21">
        <f t="shared" si="5"/>
        <v>9217</v>
      </c>
      <c r="J44" s="21">
        <f t="shared" si="5"/>
        <v>8864</v>
      </c>
      <c r="K44" s="21">
        <f t="shared" si="5"/>
        <v>34339</v>
      </c>
      <c r="L44" s="21">
        <f t="shared" si="5"/>
        <v>32400</v>
      </c>
      <c r="M44" s="21">
        <f t="shared" si="5"/>
        <v>77309</v>
      </c>
      <c r="N44" s="21">
        <f t="shared" si="5"/>
        <v>81162</v>
      </c>
      <c r="O44" s="21">
        <f t="shared" si="5"/>
        <v>56345</v>
      </c>
      <c r="P44" s="21">
        <f t="shared" si="5"/>
        <v>63278</v>
      </c>
      <c r="Q44" s="21">
        <f t="shared" si="5"/>
        <v>19058</v>
      </c>
      <c r="R44" s="21">
        <f t="shared" si="5"/>
        <v>42761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401358</v>
      </c>
      <c r="E45" s="27">
        <f t="shared" ref="E45:E48" si="6">G45+I45+K45+O45+Q45+M45</f>
        <v>185750</v>
      </c>
      <c r="F45" s="27">
        <f t="shared" ref="F45:F48" si="7">H45+J45+L45+P45+R45+N45</f>
        <v>215608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1779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1738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8498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8224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31836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29988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72652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75587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52917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59301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18068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40770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13842</v>
      </c>
      <c r="E46" s="27">
        <f t="shared" si="6"/>
        <v>6614</v>
      </c>
      <c r="F46" s="27">
        <f t="shared" si="7"/>
        <v>7228</v>
      </c>
      <c r="G46" s="26">
        <f>'Прил. 11 СОГАЗ'!F36</f>
        <v>59</v>
      </c>
      <c r="H46" s="26">
        <f>'Прил. 11 СОГАЗ'!G36</f>
        <v>60</v>
      </c>
      <c r="I46" s="26">
        <f>'Прил. 11 СОГАЗ'!H36</f>
        <v>307</v>
      </c>
      <c r="J46" s="26">
        <f>'Прил. 11 СОГАЗ'!I36</f>
        <v>260</v>
      </c>
      <c r="K46" s="26">
        <f>'Прил. 11 СОГАЗ'!J36</f>
        <v>1152</v>
      </c>
      <c r="L46" s="26">
        <f>'Прил. 11 СОГАЗ'!K36</f>
        <v>1071</v>
      </c>
      <c r="M46" s="26">
        <f>'Прил. 11 СОГАЗ'!L36</f>
        <v>2488</v>
      </c>
      <c r="N46" s="26">
        <f>'Прил. 11 СОГАЗ'!M36</f>
        <v>2395</v>
      </c>
      <c r="O46" s="26">
        <f>'Прил. 11 СОГАЗ'!N36</f>
        <v>1912</v>
      </c>
      <c r="P46" s="26">
        <f>'Прил. 11 СОГАЗ'!O36</f>
        <v>2024</v>
      </c>
      <c r="Q46" s="26">
        <f>'Прил. 11 СОГАЗ'!P36</f>
        <v>696</v>
      </c>
      <c r="R46" s="26">
        <f>'Прил. 11 СОГАЗ'!Q36</f>
        <v>1418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13202</v>
      </c>
      <c r="E47" s="27">
        <f t="shared" si="6"/>
        <v>5759</v>
      </c>
      <c r="F47" s="27">
        <f t="shared" si="7"/>
        <v>7443</v>
      </c>
      <c r="G47" s="26">
        <f>'Прил. 11 СОГАЗ'!F29+'Прил. 11 СОГАЗ'!F30+'Прил. 11 СОГАЗ'!F31+'Прил. 11 СОГАЗ'!F32+'Прил. 11 СОГАЗ'!F24</f>
        <v>17</v>
      </c>
      <c r="H47" s="26">
        <f>'Прил. 11 СОГАЗ'!G29+'Прил. 11 СОГАЗ'!G30+'Прил. 11 СОГАЗ'!G31+'Прил. 11 СОГАЗ'!G32+'Прил. 11 СОГАЗ'!G24</f>
        <v>16</v>
      </c>
      <c r="I47" s="26">
        <f>'Прил. 11 СОГАЗ'!H29+'Прил. 11 СОГАЗ'!H30+'Прил. 11 СОГАЗ'!H31+'Прил. 11 СОГАЗ'!H32+'Прил. 11 СОГАЗ'!H24</f>
        <v>412</v>
      </c>
      <c r="J47" s="26">
        <f>'Прил. 11 СОГАЗ'!I29+'Прил. 11 СОГАЗ'!I30+'Прил. 11 СОГАЗ'!I31+'Прил. 11 СОГАЗ'!I32+'Прил. 11 СОГАЗ'!I24</f>
        <v>380</v>
      </c>
      <c r="K47" s="26">
        <f>'Прил. 11 СОГАЗ'!J29+'Прил. 11 СОГАЗ'!J30+'Прил. 11 СОГАЗ'!J31+'Прил. 11 СОГАЗ'!J32+'Прил. 11 СОГАЗ'!J24</f>
        <v>1351</v>
      </c>
      <c r="L47" s="26">
        <f>'Прил. 11 СОГАЗ'!K29+'Прил. 11 СОГАЗ'!K30+'Прил. 11 СОГАЗ'!K31+'Прил. 11 СОГАЗ'!K32+'Прил. 11 СОГАЗ'!K24</f>
        <v>1341</v>
      </c>
      <c r="M47" s="26">
        <f>'Прил. 11 СОГАЗ'!L29+'Прил. 11 СОГАЗ'!L30+'Прил. 11 СОГАЗ'!L31+'Прил. 11 СОГАЗ'!L32+'Прил. 11 СОГАЗ'!L24</f>
        <v>2169</v>
      </c>
      <c r="N47" s="26">
        <f>'Прил. 11 СОГАЗ'!M29+'Прил. 11 СОГАЗ'!M30+'Прил. 11 СОГАЗ'!M31+'Прил. 11 СОГАЗ'!M32+'Прил. 11 СОГАЗ'!M24</f>
        <v>3180</v>
      </c>
      <c r="O47" s="26">
        <f>'Прил. 11 СОГАЗ'!N29+'Прил. 11 СОГАЗ'!N30+'Прил. 11 СОГАЗ'!N31+'Прил. 11 СОГАЗ'!N32+'Прил. 11 СОГАЗ'!N24</f>
        <v>1516</v>
      </c>
      <c r="P47" s="26">
        <f>'Прил. 11 СОГАЗ'!O29+'Прил. 11 СОГАЗ'!O30+'Прил. 11 СОГАЗ'!O31+'Прил. 11 СОГАЗ'!O32+'Прил. 11 СОГАЗ'!O24</f>
        <v>1953</v>
      </c>
      <c r="Q47" s="26">
        <f>'Прил. 11 СОГАЗ'!P29+'Прил. 11 СОГАЗ'!P30+'Прил. 11 СОГАЗ'!P31+'Прил. 11 СОГАЗ'!P32+'Прил. 11 СОГАЗ'!P24</f>
        <v>294</v>
      </c>
      <c r="R47" s="26">
        <f>'Прил. 11 СОГАЗ'!Q29+'Прил. 11 СОГАЗ'!Q30+'Прил. 11 СОГАЗ'!Q31+'Прил. 11 СОГАЗ'!Q32+'Прил. 11 СОГАЗ'!Q24</f>
        <v>573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C6" sqref="C6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125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269796</v>
      </c>
      <c r="E20" s="21">
        <f>G20+I20+K20+O20+Q20+M20</f>
        <v>123724</v>
      </c>
      <c r="F20" s="21">
        <f>H20+J20+L20+P20+R20+N20</f>
        <v>146072</v>
      </c>
      <c r="G20" s="21">
        <f t="shared" ref="G20:R20" si="1">SUM(G21:G43)</f>
        <v>1044</v>
      </c>
      <c r="H20" s="21">
        <f t="shared" si="1"/>
        <v>1014</v>
      </c>
      <c r="I20" s="21">
        <f t="shared" si="1"/>
        <v>5474</v>
      </c>
      <c r="J20" s="21">
        <f t="shared" si="1"/>
        <v>5123</v>
      </c>
      <c r="K20" s="21">
        <f t="shared" si="1"/>
        <v>23113</v>
      </c>
      <c r="L20" s="21">
        <f t="shared" si="1"/>
        <v>21726</v>
      </c>
      <c r="M20" s="21">
        <f t="shared" si="1"/>
        <v>50111</v>
      </c>
      <c r="N20" s="21">
        <f t="shared" si="1"/>
        <v>52134</v>
      </c>
      <c r="O20" s="21">
        <f t="shared" si="1"/>
        <v>32370</v>
      </c>
      <c r="P20" s="21">
        <f t="shared" si="1"/>
        <v>37814</v>
      </c>
      <c r="Q20" s="21">
        <f t="shared" si="1"/>
        <v>11612</v>
      </c>
      <c r="R20" s="21">
        <f t="shared" si="1"/>
        <v>28261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350</v>
      </c>
      <c r="E21" s="27">
        <f>G21+I21+K21+O21+Q21+M21</f>
        <v>76</v>
      </c>
      <c r="F21" s="27">
        <f>H21+J21+L21+P21+R21+N21</f>
        <v>274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36</v>
      </c>
      <c r="N21" s="27">
        <v>125</v>
      </c>
      <c r="O21" s="27">
        <v>28</v>
      </c>
      <c r="P21" s="27">
        <v>133</v>
      </c>
      <c r="Q21" s="27">
        <v>12</v>
      </c>
      <c r="R21" s="27">
        <v>16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32103</v>
      </c>
      <c r="E22" s="27">
        <f t="shared" ref="E22:E43" si="2">G22+I22+K22+O22+Q22+M22</f>
        <v>14359</v>
      </c>
      <c r="F22" s="27">
        <f t="shared" ref="F22:F43" si="3">H22+J22+L22+P22+R22+N22</f>
        <v>17744</v>
      </c>
      <c r="G22" s="27">
        <v>2</v>
      </c>
      <c r="H22" s="27">
        <v>2</v>
      </c>
      <c r="I22" s="27">
        <v>511</v>
      </c>
      <c r="J22" s="27">
        <v>520</v>
      </c>
      <c r="K22" s="27">
        <v>2985</v>
      </c>
      <c r="L22" s="27">
        <v>2689</v>
      </c>
      <c r="M22" s="27">
        <v>6119</v>
      </c>
      <c r="N22" s="27">
        <v>5858</v>
      </c>
      <c r="O22" s="27">
        <v>3107</v>
      </c>
      <c r="P22" s="27">
        <v>3994</v>
      </c>
      <c r="Q22" s="27">
        <v>1635</v>
      </c>
      <c r="R22" s="27">
        <v>4681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39408</v>
      </c>
      <c r="E23" s="27">
        <f t="shared" si="2"/>
        <v>17372</v>
      </c>
      <c r="F23" s="27">
        <f t="shared" si="3"/>
        <v>22036</v>
      </c>
      <c r="G23" s="27">
        <v>160</v>
      </c>
      <c r="H23" s="27">
        <v>150</v>
      </c>
      <c r="I23" s="27">
        <v>841</v>
      </c>
      <c r="J23" s="27">
        <v>841</v>
      </c>
      <c r="K23" s="27">
        <v>3554</v>
      </c>
      <c r="L23" s="27">
        <v>3269</v>
      </c>
      <c r="M23" s="27">
        <v>5930</v>
      </c>
      <c r="N23" s="27">
        <v>6480</v>
      </c>
      <c r="O23" s="27">
        <v>4671</v>
      </c>
      <c r="P23" s="27">
        <v>5955</v>
      </c>
      <c r="Q23" s="27">
        <v>2216</v>
      </c>
      <c r="R23" s="27">
        <v>5341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6449</v>
      </c>
      <c r="E24" s="27">
        <f t="shared" si="2"/>
        <v>3115</v>
      </c>
      <c r="F24" s="27">
        <f t="shared" si="3"/>
        <v>3334</v>
      </c>
      <c r="G24" s="27">
        <v>20</v>
      </c>
      <c r="H24" s="27">
        <v>24</v>
      </c>
      <c r="I24" s="27">
        <v>170</v>
      </c>
      <c r="J24" s="27">
        <v>164</v>
      </c>
      <c r="K24" s="27">
        <v>633</v>
      </c>
      <c r="L24" s="27">
        <v>585</v>
      </c>
      <c r="M24" s="27">
        <v>1293</v>
      </c>
      <c r="N24" s="27">
        <v>1389</v>
      </c>
      <c r="O24" s="27">
        <v>866</v>
      </c>
      <c r="P24" s="27">
        <v>888</v>
      </c>
      <c r="Q24" s="27">
        <v>133</v>
      </c>
      <c r="R24" s="27">
        <v>284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8449</v>
      </c>
      <c r="E25" s="27">
        <f t="shared" si="2"/>
        <v>3915</v>
      </c>
      <c r="F25" s="27">
        <f t="shared" si="3"/>
        <v>4534</v>
      </c>
      <c r="G25" s="27">
        <v>30</v>
      </c>
      <c r="H25" s="27">
        <v>29</v>
      </c>
      <c r="I25" s="27">
        <v>146</v>
      </c>
      <c r="J25" s="27">
        <v>158</v>
      </c>
      <c r="K25" s="27">
        <v>728</v>
      </c>
      <c r="L25" s="27">
        <v>667</v>
      </c>
      <c r="M25" s="27">
        <v>1433</v>
      </c>
      <c r="N25" s="27">
        <v>1315</v>
      </c>
      <c r="O25" s="27">
        <v>1140</v>
      </c>
      <c r="P25" s="27">
        <v>1288</v>
      </c>
      <c r="Q25" s="27">
        <v>438</v>
      </c>
      <c r="R25" s="27">
        <v>1077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42200</v>
      </c>
      <c r="E26" s="27">
        <f t="shared" si="2"/>
        <v>19096</v>
      </c>
      <c r="F26" s="27">
        <f t="shared" si="3"/>
        <v>23104</v>
      </c>
      <c r="G26" s="27">
        <v>227</v>
      </c>
      <c r="H26" s="27">
        <v>210</v>
      </c>
      <c r="I26" s="27">
        <v>791</v>
      </c>
      <c r="J26" s="27">
        <v>676</v>
      </c>
      <c r="K26" s="27">
        <v>3547</v>
      </c>
      <c r="L26" s="27">
        <v>3323</v>
      </c>
      <c r="M26" s="27">
        <v>7675</v>
      </c>
      <c r="N26" s="27">
        <v>7402</v>
      </c>
      <c r="O26" s="27">
        <v>4819</v>
      </c>
      <c r="P26" s="27">
        <v>6230</v>
      </c>
      <c r="Q26" s="27">
        <v>2037</v>
      </c>
      <c r="R26" s="27">
        <v>5263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15661</v>
      </c>
      <c r="E27" s="27">
        <f t="shared" si="2"/>
        <v>6868</v>
      </c>
      <c r="F27" s="27">
        <f t="shared" si="3"/>
        <v>8793</v>
      </c>
      <c r="G27" s="27">
        <v>107</v>
      </c>
      <c r="H27" s="27">
        <v>94</v>
      </c>
      <c r="I27" s="27">
        <v>322</v>
      </c>
      <c r="J27" s="27">
        <v>282</v>
      </c>
      <c r="K27" s="27">
        <v>1450</v>
      </c>
      <c r="L27" s="27">
        <v>1318</v>
      </c>
      <c r="M27" s="27">
        <v>2753</v>
      </c>
      <c r="N27" s="27">
        <v>3087</v>
      </c>
      <c r="O27" s="27">
        <v>1592</v>
      </c>
      <c r="P27" s="27">
        <v>2132</v>
      </c>
      <c r="Q27" s="27">
        <v>644</v>
      </c>
      <c r="R27" s="27">
        <v>1880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285</v>
      </c>
      <c r="E28" s="27">
        <f t="shared" si="2"/>
        <v>213</v>
      </c>
      <c r="F28" s="27">
        <f t="shared" si="3"/>
        <v>72</v>
      </c>
      <c r="G28" s="27">
        <v>2</v>
      </c>
      <c r="H28" s="27">
        <v>0</v>
      </c>
      <c r="I28" s="27">
        <v>1</v>
      </c>
      <c r="J28" s="27">
        <v>2</v>
      </c>
      <c r="K28" s="27">
        <v>6</v>
      </c>
      <c r="L28" s="27">
        <v>12</v>
      </c>
      <c r="M28" s="27">
        <v>122</v>
      </c>
      <c r="N28" s="27">
        <v>30</v>
      </c>
      <c r="O28" s="27">
        <v>77</v>
      </c>
      <c r="P28" s="27">
        <v>25</v>
      </c>
      <c r="Q28" s="27">
        <v>5</v>
      </c>
      <c r="R28" s="27">
        <v>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20636</v>
      </c>
      <c r="E29" s="27">
        <f t="shared" si="2"/>
        <v>9004</v>
      </c>
      <c r="F29" s="27">
        <f t="shared" si="3"/>
        <v>11632</v>
      </c>
      <c r="G29" s="27">
        <v>17</v>
      </c>
      <c r="H29" s="27">
        <v>13</v>
      </c>
      <c r="I29" s="27">
        <v>487</v>
      </c>
      <c r="J29" s="27">
        <v>482</v>
      </c>
      <c r="K29" s="27">
        <v>2301</v>
      </c>
      <c r="L29" s="27">
        <v>2284</v>
      </c>
      <c r="M29" s="27">
        <v>3548</v>
      </c>
      <c r="N29" s="27">
        <v>4711</v>
      </c>
      <c r="O29" s="27">
        <v>2042</v>
      </c>
      <c r="P29" s="27">
        <v>2649</v>
      </c>
      <c r="Q29" s="27">
        <v>609</v>
      </c>
      <c r="R29" s="27">
        <v>1493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24469</v>
      </c>
      <c r="E30" s="27">
        <f t="shared" si="2"/>
        <v>11245</v>
      </c>
      <c r="F30" s="27">
        <f t="shared" si="3"/>
        <v>13224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6015</v>
      </c>
      <c r="N30" s="27">
        <v>6595</v>
      </c>
      <c r="O30" s="27">
        <v>4099</v>
      </c>
      <c r="P30" s="27">
        <v>4338</v>
      </c>
      <c r="Q30" s="27">
        <v>1131</v>
      </c>
      <c r="R30" s="27">
        <v>2291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22442</v>
      </c>
      <c r="E31" s="27">
        <f t="shared" si="2"/>
        <v>10089</v>
      </c>
      <c r="F31" s="27">
        <f t="shared" si="3"/>
        <v>12353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5262</v>
      </c>
      <c r="N31" s="27">
        <v>5311</v>
      </c>
      <c r="O31" s="27">
        <v>3656</v>
      </c>
      <c r="P31" s="27">
        <v>4100</v>
      </c>
      <c r="Q31" s="27">
        <v>1171</v>
      </c>
      <c r="R31" s="27">
        <v>2942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4616</v>
      </c>
      <c r="E32" s="27">
        <f t="shared" si="2"/>
        <v>2331</v>
      </c>
      <c r="F32" s="27">
        <f t="shared" si="3"/>
        <v>2285</v>
      </c>
      <c r="G32" s="27">
        <v>92</v>
      </c>
      <c r="H32" s="27">
        <v>109</v>
      </c>
      <c r="I32" s="27">
        <v>556</v>
      </c>
      <c r="J32" s="27">
        <v>495</v>
      </c>
      <c r="K32" s="27">
        <v>1683</v>
      </c>
      <c r="L32" s="27">
        <v>1681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3312</v>
      </c>
      <c r="E33" s="27">
        <f t="shared" si="2"/>
        <v>1654</v>
      </c>
      <c r="F33" s="27">
        <f t="shared" si="3"/>
        <v>1658</v>
      </c>
      <c r="G33" s="27">
        <v>61</v>
      </c>
      <c r="H33" s="27">
        <v>67</v>
      </c>
      <c r="I33" s="27">
        <v>375</v>
      </c>
      <c r="J33" s="27">
        <v>351</v>
      </c>
      <c r="K33" s="27">
        <v>1218</v>
      </c>
      <c r="L33" s="27">
        <v>1240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3297</v>
      </c>
      <c r="E34" s="27">
        <f t="shared" si="2"/>
        <v>1696</v>
      </c>
      <c r="F34" s="27">
        <f t="shared" si="3"/>
        <v>1601</v>
      </c>
      <c r="G34" s="27">
        <v>65</v>
      </c>
      <c r="H34" s="27">
        <v>73</v>
      </c>
      <c r="I34" s="27">
        <v>354</v>
      </c>
      <c r="J34" s="27">
        <v>331</v>
      </c>
      <c r="K34" s="27">
        <v>1277</v>
      </c>
      <c r="L34" s="27">
        <v>1197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2704</v>
      </c>
      <c r="E35" s="27">
        <f t="shared" si="2"/>
        <v>1279</v>
      </c>
      <c r="F35" s="27">
        <f t="shared" si="3"/>
        <v>1425</v>
      </c>
      <c r="G35" s="27">
        <v>9</v>
      </c>
      <c r="H35" s="27">
        <v>9</v>
      </c>
      <c r="I35" s="27">
        <v>12</v>
      </c>
      <c r="J35" s="27">
        <v>18</v>
      </c>
      <c r="K35" s="27">
        <v>80</v>
      </c>
      <c r="L35" s="27">
        <v>67</v>
      </c>
      <c r="M35" s="27">
        <v>404</v>
      </c>
      <c r="N35" s="27">
        <v>598</v>
      </c>
      <c r="O35" s="27">
        <v>590</v>
      </c>
      <c r="P35" s="27">
        <v>521</v>
      </c>
      <c r="Q35" s="27">
        <v>184</v>
      </c>
      <c r="R35" s="27">
        <v>212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2706</v>
      </c>
      <c r="E36" s="27">
        <f t="shared" si="2"/>
        <v>1178</v>
      </c>
      <c r="F36" s="27">
        <f t="shared" si="3"/>
        <v>1528</v>
      </c>
      <c r="G36" s="27">
        <v>2</v>
      </c>
      <c r="H36" s="27">
        <v>1</v>
      </c>
      <c r="I36" s="27">
        <v>7</v>
      </c>
      <c r="J36" s="27">
        <v>2</v>
      </c>
      <c r="K36" s="27">
        <v>264</v>
      </c>
      <c r="L36" s="27">
        <v>214</v>
      </c>
      <c r="M36" s="27">
        <v>521</v>
      </c>
      <c r="N36" s="27">
        <v>543</v>
      </c>
      <c r="O36" s="27">
        <v>245</v>
      </c>
      <c r="P36" s="27">
        <v>394</v>
      </c>
      <c r="Q36" s="27">
        <v>139</v>
      </c>
      <c r="R36" s="27">
        <v>374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27772</v>
      </c>
      <c r="E37" s="27">
        <f t="shared" si="2"/>
        <v>12629</v>
      </c>
      <c r="F37" s="27">
        <f t="shared" si="3"/>
        <v>15143</v>
      </c>
      <c r="G37" s="27">
        <v>239</v>
      </c>
      <c r="H37" s="27">
        <v>222</v>
      </c>
      <c r="I37" s="27">
        <v>845</v>
      </c>
      <c r="J37" s="27">
        <v>756</v>
      </c>
      <c r="K37" s="27">
        <v>3302</v>
      </c>
      <c r="L37" s="27">
        <v>3070</v>
      </c>
      <c r="M37" s="27">
        <v>4694</v>
      </c>
      <c r="N37" s="27">
        <v>6392</v>
      </c>
      <c r="O37" s="27">
        <v>2900</v>
      </c>
      <c r="P37" s="27">
        <v>3392</v>
      </c>
      <c r="Q37" s="27">
        <v>649</v>
      </c>
      <c r="R37" s="27">
        <v>1311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1821</v>
      </c>
      <c r="E38" s="27">
        <f t="shared" si="2"/>
        <v>606</v>
      </c>
      <c r="F38" s="27">
        <f t="shared" si="3"/>
        <v>1215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307</v>
      </c>
      <c r="N38" s="27">
        <v>433</v>
      </c>
      <c r="O38" s="27">
        <v>171</v>
      </c>
      <c r="P38" s="27">
        <v>412</v>
      </c>
      <c r="Q38" s="27">
        <v>128</v>
      </c>
      <c r="R38" s="27">
        <v>370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834</v>
      </c>
      <c r="E39" s="27">
        <f t="shared" si="2"/>
        <v>470</v>
      </c>
      <c r="F39" s="27">
        <f t="shared" si="3"/>
        <v>364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80</v>
      </c>
      <c r="N39" s="27">
        <v>148</v>
      </c>
      <c r="O39" s="27">
        <v>338</v>
      </c>
      <c r="P39" s="27">
        <v>181</v>
      </c>
      <c r="Q39" s="27">
        <v>52</v>
      </c>
      <c r="R39" s="27">
        <v>35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852</v>
      </c>
      <c r="E40" s="27">
        <f t="shared" si="2"/>
        <v>423</v>
      </c>
      <c r="F40" s="27">
        <f t="shared" si="3"/>
        <v>429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218</v>
      </c>
      <c r="N40" s="27">
        <v>177</v>
      </c>
      <c r="O40" s="27">
        <v>177</v>
      </c>
      <c r="P40" s="27">
        <v>160</v>
      </c>
      <c r="Q40" s="27">
        <v>28</v>
      </c>
      <c r="R40" s="27">
        <v>92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5560</v>
      </c>
      <c r="E41" s="27">
        <f t="shared" si="2"/>
        <v>3168</v>
      </c>
      <c r="F41" s="27">
        <f t="shared" si="3"/>
        <v>2392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1530</v>
      </c>
      <c r="N41" s="27">
        <v>902</v>
      </c>
      <c r="O41" s="27">
        <v>1268</v>
      </c>
      <c r="P41" s="27">
        <v>933</v>
      </c>
      <c r="Q41" s="27">
        <v>370</v>
      </c>
      <c r="R41" s="27">
        <v>557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3870</v>
      </c>
      <c r="E43" s="27">
        <f t="shared" si="2"/>
        <v>2938</v>
      </c>
      <c r="F43" s="27">
        <f t="shared" si="3"/>
        <v>932</v>
      </c>
      <c r="G43" s="27">
        <v>11</v>
      </c>
      <c r="H43" s="27">
        <v>11</v>
      </c>
      <c r="I43" s="27">
        <v>56</v>
      </c>
      <c r="J43" s="27">
        <v>45</v>
      </c>
      <c r="K43" s="27">
        <v>85</v>
      </c>
      <c r="L43" s="27">
        <v>110</v>
      </c>
      <c r="M43" s="27">
        <v>2171</v>
      </c>
      <c r="N43" s="27">
        <v>638</v>
      </c>
      <c r="O43" s="27">
        <v>584</v>
      </c>
      <c r="P43" s="27">
        <v>89</v>
      </c>
      <c r="Q43" s="27">
        <v>31</v>
      </c>
      <c r="R43" s="27">
        <v>39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269796</v>
      </c>
      <c r="E44" s="21">
        <f>G44+I44+K44+O44+Q44+M44</f>
        <v>123724</v>
      </c>
      <c r="F44" s="21">
        <f>H44+J44+L44+P44+R44+N44</f>
        <v>146072</v>
      </c>
      <c r="G44" s="21">
        <f t="shared" ref="G44:R44" si="5">SUM(G45:G48)</f>
        <v>1044</v>
      </c>
      <c r="H44" s="21">
        <f t="shared" si="5"/>
        <v>1014</v>
      </c>
      <c r="I44" s="21">
        <f t="shared" si="5"/>
        <v>5474</v>
      </c>
      <c r="J44" s="21">
        <f t="shared" si="5"/>
        <v>5123</v>
      </c>
      <c r="K44" s="21">
        <f t="shared" si="5"/>
        <v>23113</v>
      </c>
      <c r="L44" s="21">
        <f t="shared" si="5"/>
        <v>21726</v>
      </c>
      <c r="M44" s="21">
        <f t="shared" si="5"/>
        <v>50111</v>
      </c>
      <c r="N44" s="21">
        <f t="shared" si="5"/>
        <v>52134</v>
      </c>
      <c r="O44" s="21">
        <f t="shared" si="5"/>
        <v>32370</v>
      </c>
      <c r="P44" s="21">
        <f t="shared" si="5"/>
        <v>37814</v>
      </c>
      <c r="Q44" s="21">
        <f t="shared" si="5"/>
        <v>11612</v>
      </c>
      <c r="R44" s="21">
        <f t="shared" si="5"/>
        <v>28261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237580</v>
      </c>
      <c r="E45" s="27">
        <f t="shared" ref="E45:E48" si="6">G45+I45+K45+O45+Q45+M45</f>
        <v>109221</v>
      </c>
      <c r="F45" s="27">
        <f t="shared" ref="F45:F48" si="7">H45+J45+L45+P45+R45+N45</f>
        <v>128359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794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783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4541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4307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19339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18175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44579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44642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29155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33913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10813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26539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2576</v>
      </c>
      <c r="E46" s="27">
        <f t="shared" si="6"/>
        <v>1118</v>
      </c>
      <c r="F46" s="27">
        <f t="shared" si="7"/>
        <v>1458</v>
      </c>
      <c r="G46" s="26">
        <f>'Прил. 11 АЛЬФА'!F36</f>
        <v>1</v>
      </c>
      <c r="H46" s="26">
        <f>'Прил. 11 АЛЬФА'!G36</f>
        <v>1</v>
      </c>
      <c r="I46" s="26">
        <f>'Прил. 11 АЛЬФА'!H36</f>
        <v>5</v>
      </c>
      <c r="J46" s="26">
        <f>'Прил. 11 АЛЬФА'!I36</f>
        <v>3</v>
      </c>
      <c r="K46" s="26">
        <f>'Прил. 11 АЛЬФА'!J36</f>
        <v>265</v>
      </c>
      <c r="L46" s="26">
        <f>'Прил. 11 АЛЬФА'!K36</f>
        <v>219</v>
      </c>
      <c r="M46" s="26">
        <f>'Прил. 11 АЛЬФА'!L36</f>
        <v>484</v>
      </c>
      <c r="N46" s="26">
        <f>'Прил. 11 АЛЬФА'!M36</f>
        <v>495</v>
      </c>
      <c r="O46" s="26">
        <f>'Прил. 11 АЛЬФА'!N36</f>
        <v>228</v>
      </c>
      <c r="P46" s="26">
        <f>'Прил. 11 АЛЬФА'!O36</f>
        <v>381</v>
      </c>
      <c r="Q46" s="26">
        <f>'Прил. 11 АЛЬФА'!P36</f>
        <v>135</v>
      </c>
      <c r="R46" s="26">
        <f>'Прил. 11 АЛЬФА'!Q36</f>
        <v>359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29640</v>
      </c>
      <c r="E47" s="27">
        <f t="shared" si="6"/>
        <v>13385</v>
      </c>
      <c r="F47" s="27">
        <f t="shared" si="7"/>
        <v>16255</v>
      </c>
      <c r="G47" s="26">
        <f>'Прил. 11 АЛЬФА'!F29+'Прил. 11 АЛЬФА'!F30+'Прил. 11 АЛЬФА'!F31+'Прил. 11 АЛЬФА'!F32+'Прил. 11 АЛЬФА'!F24</f>
        <v>249</v>
      </c>
      <c r="H47" s="26">
        <f>'Прил. 11 АЛЬФА'!G29+'Прил. 11 АЛЬФА'!G30+'Прил. 11 АЛЬФА'!G31+'Прил. 11 АЛЬФА'!G32+'Прил. 11 АЛЬФА'!G24</f>
        <v>230</v>
      </c>
      <c r="I47" s="26">
        <f>'Прил. 11 АЛЬФА'!H29+'Прил. 11 АЛЬФА'!H30+'Прил. 11 АЛЬФА'!H31+'Прил. 11 АЛЬФА'!H32+'Прил. 11 АЛЬФА'!H24</f>
        <v>928</v>
      </c>
      <c r="J47" s="26">
        <f>'Прил. 11 АЛЬФА'!I29+'Прил. 11 АЛЬФА'!I30+'Прил. 11 АЛЬФА'!I31+'Прил. 11 АЛЬФА'!I32+'Прил. 11 АЛЬФА'!I24</f>
        <v>813</v>
      </c>
      <c r="K47" s="26">
        <f>'Прил. 11 АЛЬФА'!J29+'Прил. 11 АЛЬФА'!J30+'Прил. 11 АЛЬФА'!J31+'Прил. 11 АЛЬФА'!J32+'Прил. 11 АЛЬФА'!J24</f>
        <v>3509</v>
      </c>
      <c r="L47" s="26">
        <f>'Прил. 11 АЛЬФА'!K29+'Прил. 11 АЛЬФА'!K30+'Прил. 11 АЛЬФА'!K31+'Прил. 11 АЛЬФА'!K32+'Прил. 11 АЛЬФА'!K24</f>
        <v>3332</v>
      </c>
      <c r="M47" s="26">
        <f>'Прил. 11 АЛЬФА'!L29+'Прил. 11 АЛЬФА'!L30+'Прил. 11 АЛЬФА'!L31+'Прил. 11 АЛЬФА'!L32+'Прил. 11 АЛЬФА'!L24</f>
        <v>5048</v>
      </c>
      <c r="N47" s="26">
        <f>'Прил. 11 АЛЬФА'!M29+'Прил. 11 АЛЬФА'!M30+'Прил. 11 АЛЬФА'!M31+'Прил. 11 АЛЬФА'!M32+'Прил. 11 АЛЬФА'!M24</f>
        <v>6997</v>
      </c>
      <c r="O47" s="26">
        <f>'Прил. 11 АЛЬФА'!N29+'Прил. 11 АЛЬФА'!N30+'Прил. 11 АЛЬФА'!N31+'Прил. 11 АЛЬФА'!N32+'Прил. 11 АЛЬФА'!N24</f>
        <v>2987</v>
      </c>
      <c r="P47" s="26">
        <f>'Прил. 11 АЛЬФА'!O29+'Прил. 11 АЛЬФА'!O30+'Прил. 11 АЛЬФА'!O31+'Прил. 11 АЛЬФА'!O32+'Прил. 11 АЛЬФА'!O24</f>
        <v>3520</v>
      </c>
      <c r="Q47" s="26">
        <f>'Прил. 11 АЛЬФА'!P29+'Прил. 11 АЛЬФА'!P30+'Прил. 11 АЛЬФА'!P31+'Прил. 11 АЛЬФА'!P32+'Прил. 11 АЛЬФА'!P24</f>
        <v>664</v>
      </c>
      <c r="R47" s="26">
        <f>'Прил. 11 АЛЬФА'!Q29+'Прил. 11 АЛЬФА'!Q30+'Прил. 11 АЛЬФА'!Q31+'Прил. 11 АЛЬФА'!Q32+'Прил. 11 АЛЬФА'!Q24</f>
        <v>1363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D54" sqref="D54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283142</v>
      </c>
      <c r="D20" s="53">
        <f>'Прил. 11 СОГАЗ'!D20+'Прил. 11 АЛЬФА'!D20</f>
        <v>131043</v>
      </c>
      <c r="E20" s="53">
        <f>'Прил. 11 СОГАЗ'!E20+'Прил. 11 АЛЬФА'!E20</f>
        <v>152099</v>
      </c>
      <c r="F20" s="53">
        <f>'Прил. 11 СОГАЗ'!F20+'Прил. 11 АЛЬФА'!F20</f>
        <v>1090</v>
      </c>
      <c r="G20" s="53">
        <f>'Прил. 11 СОГАЗ'!G20+'Прил. 11 АЛЬФА'!G20</f>
        <v>1098</v>
      </c>
      <c r="H20" s="53">
        <f>'Прил. 11 СОГАЗ'!H20+'Прил. 11 АЛЬФА'!H20</f>
        <v>5584</v>
      </c>
      <c r="I20" s="53">
        <f>'Прил. 11 СОГАЗ'!I20+'Прил. 11 АЛЬФА'!I20</f>
        <v>5363</v>
      </c>
      <c r="J20" s="53">
        <f>'Прил. 11 СОГАЗ'!J20+'Прил. 11 АЛЬФА'!J20</f>
        <v>21325</v>
      </c>
      <c r="K20" s="53">
        <f>'Прил. 11 СОГАЗ'!K20+'Прил. 11 АЛЬФА'!K20</f>
        <v>19781</v>
      </c>
      <c r="L20" s="53">
        <f>'Прил. 11 СОГАЗ'!L20+'Прил. 11 АЛЬФА'!L20</f>
        <v>51470</v>
      </c>
      <c r="M20" s="53">
        <f>'Прил. 11 СОГАЗ'!M20+'Прил. 11 АЛЬФА'!M20</f>
        <v>52887</v>
      </c>
      <c r="N20" s="53">
        <f>'Прил. 11 СОГАЗ'!N20+'Прил. 11 АЛЬФА'!N20</f>
        <v>37957</v>
      </c>
      <c r="O20" s="53">
        <f>'Прил. 11 СОГАЗ'!O20+'Прил. 11 АЛЬФА'!O20</f>
        <v>41885</v>
      </c>
      <c r="P20" s="53">
        <f>'Прил. 11 СОГАЗ'!P20+'Прил. 11 АЛЬФА'!P20</f>
        <v>13617</v>
      </c>
      <c r="Q20" s="53">
        <f>'Прил. 11 СОГАЗ'!Q20+'Прил. 11 АЛЬФА'!Q20</f>
        <v>31085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8101</v>
      </c>
      <c r="D21" s="53">
        <f>'Прил. 11 СОГАЗ'!D21+'Прил. 11 АЛЬФА'!D21</f>
        <v>3878</v>
      </c>
      <c r="E21" s="53">
        <f>'Прил. 11 СОГАЗ'!E21+'Прил. 11 АЛЬФА'!E21</f>
        <v>4223</v>
      </c>
      <c r="F21" s="53">
        <f>'Прил. 11 СОГАЗ'!F21+'Прил. 11 АЛЬФА'!F21</f>
        <v>35</v>
      </c>
      <c r="G21" s="53">
        <f>'Прил. 11 СОГАЗ'!G21+'Прил. 11 АЛЬФА'!G21</f>
        <v>31</v>
      </c>
      <c r="H21" s="53">
        <f>'Прил. 11 СОГАЗ'!H21+'Прил. 11 АЛЬФА'!H21</f>
        <v>176</v>
      </c>
      <c r="I21" s="53">
        <f>'Прил. 11 СОГАЗ'!I21+'Прил. 11 АЛЬФА'!I21</f>
        <v>150</v>
      </c>
      <c r="J21" s="53">
        <f>'Прил. 11 СОГАЗ'!J21+'Прил. 11 АЛЬФА'!J21</f>
        <v>697</v>
      </c>
      <c r="K21" s="53">
        <f>'Прил. 11 СОГАЗ'!K21+'Прил. 11 АЛЬФА'!K21</f>
        <v>577</v>
      </c>
      <c r="L21" s="53">
        <f>'Прил. 11 СОГАЗ'!L21+'Прил. 11 АЛЬФА'!L21</f>
        <v>1639</v>
      </c>
      <c r="M21" s="53">
        <f>'Прил. 11 СОГАЗ'!M21+'Прил. 11 АЛЬФА'!M21</f>
        <v>1549</v>
      </c>
      <c r="N21" s="53">
        <f>'Прил. 11 СОГАЗ'!N21+'Прил. 11 АЛЬФА'!N21</f>
        <v>1015</v>
      </c>
      <c r="O21" s="53">
        <f>'Прил. 11 СОГАЗ'!O21+'Прил. 11 АЛЬФА'!O21</f>
        <v>1238</v>
      </c>
      <c r="P21" s="53">
        <f>'Прил. 11 СОГАЗ'!P21+'Прил. 11 АЛЬФА'!P21</f>
        <v>316</v>
      </c>
      <c r="Q21" s="53">
        <f>'Прил. 11 СОГАЗ'!Q21+'Прил. 11 АЛЬФА'!Q21</f>
        <v>678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48548</v>
      </c>
      <c r="D22" s="53">
        <f>'Прил. 11 СОГАЗ'!D22+'Прил. 11 АЛЬФА'!D22</f>
        <v>20933</v>
      </c>
      <c r="E22" s="53">
        <f>'Прил. 11 СОГАЗ'!E22+'Прил. 11 АЛЬФА'!E22</f>
        <v>27615</v>
      </c>
      <c r="F22" s="53">
        <f>'Прил. 11 СОГАЗ'!F22+'Прил. 11 АЛЬФА'!F22</f>
        <v>298</v>
      </c>
      <c r="G22" s="53">
        <f>'Прил. 11 СОГАЗ'!G22+'Прил. 11 АЛЬФА'!G22</f>
        <v>313</v>
      </c>
      <c r="H22" s="53">
        <f>'Прил. 11 СОГАЗ'!H22+'Прил. 11 АЛЬФА'!H22</f>
        <v>1409</v>
      </c>
      <c r="I22" s="53">
        <f>'Прил. 11 СОГАЗ'!I22+'Прил. 11 АЛЬФА'!I22</f>
        <v>1417</v>
      </c>
      <c r="J22" s="53">
        <f>'Прил. 11 СОГАЗ'!J22+'Прил. 11 АЛЬФА'!J22</f>
        <v>5076</v>
      </c>
      <c r="K22" s="53">
        <f>'Прил. 11 СОГАЗ'!K22+'Прил. 11 АЛЬФА'!K22</f>
        <v>5012</v>
      </c>
      <c r="L22" s="53">
        <f>'Прил. 11 СОГАЗ'!L22+'Прил. 11 АЛЬФА'!L22</f>
        <v>7604</v>
      </c>
      <c r="M22" s="53">
        <f>'Прил. 11 СОГАЗ'!M22+'Прил. 11 АЛЬФА'!M22</f>
        <v>11445</v>
      </c>
      <c r="N22" s="53">
        <f>'Прил. 11 СОГАЗ'!N22+'Прил. 11 АЛЬФА'!N22</f>
        <v>5162</v>
      </c>
      <c r="O22" s="53">
        <f>'Прил. 11 СОГАЗ'!O22+'Прил. 11 АЛЬФА'!O22</f>
        <v>6490</v>
      </c>
      <c r="P22" s="53">
        <f>'Прил. 11 СОГАЗ'!P22+'Прил. 11 АЛЬФА'!P22</f>
        <v>1384</v>
      </c>
      <c r="Q22" s="53">
        <f>'Прил. 11 СОГАЗ'!Q22+'Прил. 11 АЛЬФА'!Q22</f>
        <v>2938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1241</v>
      </c>
      <c r="D24" s="53">
        <f>'Прил. 11 СОГАЗ'!D24+'Прил. 11 АЛЬФА'!D24</f>
        <v>629</v>
      </c>
      <c r="E24" s="53">
        <f>'Прил. 11 СОГАЗ'!E24+'Прил. 11 АЛЬФА'!E24</f>
        <v>612</v>
      </c>
      <c r="F24" s="53">
        <f>'Прил. 11 СОГАЗ'!F24+'Прил. 11 АЛЬФА'!F24</f>
        <v>1</v>
      </c>
      <c r="G24" s="53">
        <f>'Прил. 11 СОГАЗ'!G24+'Прил. 11 АЛЬФА'!G24</f>
        <v>4</v>
      </c>
      <c r="H24" s="53">
        <f>'Прил. 11 СОГАЗ'!H24+'Прил. 11 АЛЬФА'!H24</f>
        <v>24</v>
      </c>
      <c r="I24" s="53">
        <f>'Прил. 11 СОГАЗ'!I24+'Прил. 11 АЛЬФА'!I24</f>
        <v>14</v>
      </c>
      <c r="J24" s="53">
        <f>'Прил. 11 СОГАЗ'!J24+'Прил. 11 АЛЬФА'!J24</f>
        <v>94</v>
      </c>
      <c r="K24" s="53">
        <f>'Прил. 11 СОГАЗ'!K24+'Прил. 11 АЛЬФА'!K24</f>
        <v>104</v>
      </c>
      <c r="L24" s="53">
        <f>'Прил. 11 СОГАЗ'!L24+'Прил. 11 АЛЬФА'!L24</f>
        <v>236</v>
      </c>
      <c r="M24" s="53">
        <f>'Прил. 11 СОГАЗ'!M24+'Прил. 11 АЛЬФА'!M24</f>
        <v>211</v>
      </c>
      <c r="N24" s="53">
        <f>'Прил. 11 СОГАЗ'!N24+'Прил. 11 АЛЬФА'!N24</f>
        <v>236</v>
      </c>
      <c r="O24" s="53">
        <f>'Прил. 11 СОГАЗ'!O24+'Прил. 11 АЛЬФА'!O24</f>
        <v>228</v>
      </c>
      <c r="P24" s="53">
        <f>'Прил. 11 СОГАЗ'!P24+'Прил. 11 АЛЬФА'!P24</f>
        <v>38</v>
      </c>
      <c r="Q24" s="53">
        <f>'Прил. 11 СОГАЗ'!Q24+'Прил. 11 АЛЬФА'!Q24</f>
        <v>51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39658</v>
      </c>
      <c r="D25" s="53">
        <f>'Прил. 11 СОГАЗ'!D25+'Прил. 11 АЛЬФА'!D25</f>
        <v>19627</v>
      </c>
      <c r="E25" s="53">
        <f>'Прил. 11 СОГАЗ'!E25+'Прил. 11 АЛЬФА'!E25</f>
        <v>20031</v>
      </c>
      <c r="F25" s="53">
        <f>'Прил. 11 СОГАЗ'!F25+'Прил. 11 АЛЬФА'!F25</f>
        <v>151</v>
      </c>
      <c r="G25" s="53">
        <f>'Прил. 11 СОГАЗ'!G25+'Прил. 11 АЛЬФА'!G25</f>
        <v>138</v>
      </c>
      <c r="H25" s="53">
        <f>'Прил. 11 СОГАЗ'!H25+'Прил. 11 АЛЬФА'!H25</f>
        <v>706</v>
      </c>
      <c r="I25" s="53">
        <f>'Прил. 11 СОГАЗ'!I25+'Прил. 11 АЛЬФА'!I25</f>
        <v>636</v>
      </c>
      <c r="J25" s="53">
        <f>'Прил. 11 СОГАЗ'!J25+'Прил. 11 АЛЬФА'!J25</f>
        <v>2901</v>
      </c>
      <c r="K25" s="53">
        <f>'Прил. 11 СОГАЗ'!K25+'Прил. 11 АЛЬФА'!K25</f>
        <v>2791</v>
      </c>
      <c r="L25" s="53">
        <f>'Прил. 11 СОГАЗ'!L25+'Прил. 11 АЛЬФА'!L25</f>
        <v>8489</v>
      </c>
      <c r="M25" s="53">
        <f>'Прил. 11 СОГАЗ'!M25+'Прил. 11 АЛЬФА'!M25</f>
        <v>6742</v>
      </c>
      <c r="N25" s="53">
        <f>'Прил. 11 СОГАЗ'!N25+'Прил. 11 АЛЬФА'!N25</f>
        <v>5571</v>
      </c>
      <c r="O25" s="53">
        <f>'Прил. 11 СОГАЗ'!O25+'Прил. 11 АЛЬФА'!O25</f>
        <v>5686</v>
      </c>
      <c r="P25" s="53">
        <f>'Прил. 11 СОГАЗ'!P25+'Прил. 11 АЛЬФА'!P25</f>
        <v>1809</v>
      </c>
      <c r="Q25" s="53">
        <f>'Прил. 11 СОГАЗ'!Q25+'Прил. 11 АЛЬФА'!Q25</f>
        <v>4038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544</v>
      </c>
      <c r="D26" s="53">
        <f>'Прил. 11 СОГАЗ'!D26+'Прил. 11 АЛЬФА'!D26</f>
        <v>275</v>
      </c>
      <c r="E26" s="53">
        <f>'Прил. 11 СОГАЗ'!E26+'Прил. 11 АЛЬФА'!E26</f>
        <v>269</v>
      </c>
      <c r="F26" s="53">
        <f>'Прил. 11 СОГАЗ'!F26+'Прил. 11 АЛЬФА'!F26</f>
        <v>2</v>
      </c>
      <c r="G26" s="53">
        <f>'Прил. 11 СОГАЗ'!G26+'Прил. 11 АЛЬФА'!G26</f>
        <v>1</v>
      </c>
      <c r="H26" s="53">
        <f>'Прил. 11 СОГАЗ'!H26+'Прил. 11 АЛЬФА'!H26</f>
        <v>3</v>
      </c>
      <c r="I26" s="53">
        <f>'Прил. 11 СОГАЗ'!I26+'Прил. 11 АЛЬФА'!I26</f>
        <v>3</v>
      </c>
      <c r="J26" s="53">
        <f>'Прил. 11 СОГАЗ'!J26+'Прил. 11 АЛЬФА'!J26</f>
        <v>37</v>
      </c>
      <c r="K26" s="53">
        <f>'Прил. 11 СОГАЗ'!K26+'Прил. 11 АЛЬФА'!K26</f>
        <v>25</v>
      </c>
      <c r="L26" s="53">
        <f>'Прил. 11 СОГАЗ'!L26+'Прил. 11 АЛЬФА'!L26</f>
        <v>105</v>
      </c>
      <c r="M26" s="53">
        <f>'Прил. 11 СОГАЗ'!M26+'Прил. 11 АЛЬФА'!M26</f>
        <v>77</v>
      </c>
      <c r="N26" s="53">
        <f>'Прил. 11 СОГАЗ'!N26+'Прил. 11 АЛЬФА'!N26</f>
        <v>104</v>
      </c>
      <c r="O26" s="53">
        <f>'Прил. 11 СОГАЗ'!O26+'Прил. 11 АЛЬФА'!O26</f>
        <v>97</v>
      </c>
      <c r="P26" s="53">
        <f>'Прил. 11 СОГАЗ'!P26+'Прил. 11 АЛЬФА'!P26</f>
        <v>24</v>
      </c>
      <c r="Q26" s="53">
        <f>'Прил. 11 СОГАЗ'!Q26+'Прил. 11 АЛЬФА'!Q26</f>
        <v>66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4275</v>
      </c>
      <c r="D27" s="53">
        <f>'Прил. 11 СОГАЗ'!D27+'Прил. 11 АЛЬФА'!D27</f>
        <v>1896</v>
      </c>
      <c r="E27" s="53">
        <f>'Прил. 11 СОГАЗ'!E27+'Прил. 11 АЛЬФА'!E27</f>
        <v>2379</v>
      </c>
      <c r="F27" s="53">
        <f>'Прил. 11 СОГАЗ'!F27+'Прил. 11 АЛЬФА'!F27</f>
        <v>20</v>
      </c>
      <c r="G27" s="53">
        <f>'Прил. 11 СОГАЗ'!G27+'Прил. 11 АЛЬФА'!G27</f>
        <v>20</v>
      </c>
      <c r="H27" s="53">
        <f>'Прил. 11 СОГАЗ'!H27+'Прил. 11 АЛЬФА'!H27</f>
        <v>144</v>
      </c>
      <c r="I27" s="53">
        <f>'Прил. 11 СОГАЗ'!I27+'Прил. 11 АЛЬФА'!I27</f>
        <v>138</v>
      </c>
      <c r="J27" s="53">
        <f>'Прил. 11 СОГАЗ'!J27+'Прил. 11 АЛЬФА'!J27</f>
        <v>551</v>
      </c>
      <c r="K27" s="53">
        <f>'Прил. 11 СОГАЗ'!K27+'Прил. 11 АЛЬФА'!K27</f>
        <v>509</v>
      </c>
      <c r="L27" s="53">
        <f>'Прил. 11 СОГАЗ'!L27+'Прил. 11 АЛЬФА'!L27</f>
        <v>690</v>
      </c>
      <c r="M27" s="53">
        <f>'Прил. 11 СОГАЗ'!M27+'Прил. 11 АЛЬФА'!M27</f>
        <v>1038</v>
      </c>
      <c r="N27" s="53">
        <f>'Прил. 11 СОГАЗ'!N27+'Прил. 11 АЛЬФА'!N27</f>
        <v>432</v>
      </c>
      <c r="O27" s="53">
        <f>'Прил. 11 СОГАЗ'!O27+'Прил. 11 АЛЬФА'!O27</f>
        <v>527</v>
      </c>
      <c r="P27" s="53">
        <f>'Прил. 11 СОГАЗ'!P27+'Прил. 11 АЛЬФА'!P27</f>
        <v>59</v>
      </c>
      <c r="Q27" s="53">
        <f>'Прил. 11 СОГАЗ'!Q27+'Прил. 11 АЛЬФА'!Q27</f>
        <v>147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31974</v>
      </c>
      <c r="D28" s="53">
        <f>'Прил. 11 СОГАЗ'!D28+'Прил. 11 АЛЬФА'!D28</f>
        <v>14614</v>
      </c>
      <c r="E28" s="53">
        <f>'Прил. 11 СОГАЗ'!E28+'Прил. 11 АЛЬФА'!E28</f>
        <v>17360</v>
      </c>
      <c r="F28" s="53">
        <f>'Прил. 11 СОГАЗ'!F28+'Прил. 11 АЛЬФА'!F28</f>
        <v>182</v>
      </c>
      <c r="G28" s="53">
        <f>'Прил. 11 СОГАЗ'!G28+'Прил. 11 АЛЬФА'!G28</f>
        <v>145</v>
      </c>
      <c r="H28" s="53">
        <f>'Прил. 11 СОГАЗ'!H28+'Прил. 11 АЛЬФА'!H28</f>
        <v>848</v>
      </c>
      <c r="I28" s="53">
        <f>'Прил. 11 СОГАЗ'!I28+'Прил. 11 АЛЬФА'!I28</f>
        <v>866</v>
      </c>
      <c r="J28" s="53">
        <f>'Прил. 11 СОГАЗ'!J28+'Прил. 11 АЛЬФА'!J28</f>
        <v>3039</v>
      </c>
      <c r="K28" s="53">
        <f>'Прил. 11 СОГАЗ'!K28+'Прил. 11 АЛЬФА'!K28</f>
        <v>2895</v>
      </c>
      <c r="L28" s="53">
        <f>'Прил. 11 СОГАЗ'!L28+'Прил. 11 АЛЬФА'!L28</f>
        <v>5664</v>
      </c>
      <c r="M28" s="53">
        <f>'Прил. 11 СОГАЗ'!M28+'Прил. 11 АЛЬФА'!M28</f>
        <v>6735</v>
      </c>
      <c r="N28" s="53">
        <f>'Прил. 11 СОГАЗ'!N28+'Прил. 11 АЛЬФА'!N28</f>
        <v>3932</v>
      </c>
      <c r="O28" s="53">
        <f>'Прил. 11 СОГАЗ'!O28+'Прил. 11 АЛЬФА'!O28</f>
        <v>4275</v>
      </c>
      <c r="P28" s="53">
        <f>'Прил. 11 СОГАЗ'!P28+'Прил. 11 АЛЬФА'!P28</f>
        <v>949</v>
      </c>
      <c r="Q28" s="53">
        <f>'Прил. 11 СОГАЗ'!Q28+'Прил. 11 АЛЬФА'!Q28</f>
        <v>2444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13900</v>
      </c>
      <c r="D29" s="53">
        <f>'Прил. 11 СОГАЗ'!D29+'Прил. 11 АЛЬФА'!D29</f>
        <v>6187</v>
      </c>
      <c r="E29" s="53">
        <f>'Прил. 11 СОГАЗ'!E29+'Прил. 11 АЛЬФА'!E29</f>
        <v>7713</v>
      </c>
      <c r="F29" s="53">
        <f>'Прил. 11 СОГАЗ'!F29+'Прил. 11 АЛЬФА'!F29</f>
        <v>83</v>
      </c>
      <c r="G29" s="53">
        <f>'Прил. 11 СОГАЗ'!G29+'Прил. 11 АЛЬФА'!G29</f>
        <v>66</v>
      </c>
      <c r="H29" s="53">
        <f>'Прил. 11 СОГАЗ'!H29+'Прил. 11 АЛЬФА'!H29</f>
        <v>386</v>
      </c>
      <c r="I29" s="53">
        <f>'Прил. 11 СОГАЗ'!I29+'Прил. 11 АЛЬФА'!I29</f>
        <v>360</v>
      </c>
      <c r="J29" s="53">
        <f>'Прил. 11 СОГАЗ'!J29+'Прил. 11 АЛЬФА'!J29</f>
        <v>1507</v>
      </c>
      <c r="K29" s="53">
        <f>'Прил. 11 СОГАЗ'!K29+'Прил. 11 АЛЬФА'!K29</f>
        <v>1416</v>
      </c>
      <c r="L29" s="53">
        <f>'Прил. 11 СОГАЗ'!L29+'Прил. 11 АЛЬФА'!L29</f>
        <v>2390</v>
      </c>
      <c r="M29" s="53">
        <f>'Прил. 11 СОГАЗ'!M29+'Прил. 11 АЛЬФА'!M29</f>
        <v>3147</v>
      </c>
      <c r="N29" s="53">
        <f>'Прил. 11 СОГАЗ'!N29+'Прил. 11 АЛЬФА'!N29</f>
        <v>1447</v>
      </c>
      <c r="O29" s="53">
        <f>'Прил. 11 СОГАЗ'!O29+'Прил. 11 АЛЬФА'!O29</f>
        <v>1856</v>
      </c>
      <c r="P29" s="53">
        <f>'Прил. 11 СОГАЗ'!P29+'Прил. 11 АЛЬФА'!P29</f>
        <v>374</v>
      </c>
      <c r="Q29" s="53">
        <f>'Прил. 11 СОГАЗ'!Q29+'Прил. 11 АЛЬФА'!Q29</f>
        <v>868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8460</v>
      </c>
      <c r="D30" s="53">
        <f>'Прил. 11 СОГАЗ'!D30+'Прил. 11 АЛЬФА'!D30</f>
        <v>3534</v>
      </c>
      <c r="E30" s="53">
        <f>'Прил. 11 СОГАЗ'!E30+'Прил. 11 АЛЬФА'!E30</f>
        <v>4926</v>
      </c>
      <c r="F30" s="53">
        <f>'Прил. 11 СОГАЗ'!F30+'Прил. 11 АЛЬФА'!F30</f>
        <v>68</v>
      </c>
      <c r="G30" s="53">
        <f>'Прил. 11 СОГАЗ'!G30+'Прил. 11 АЛЬФА'!G30</f>
        <v>70</v>
      </c>
      <c r="H30" s="53">
        <f>'Прил. 11 СОГАЗ'!H30+'Прил. 11 АЛЬФА'!H30</f>
        <v>391</v>
      </c>
      <c r="I30" s="53">
        <f>'Прил. 11 СОГАЗ'!I30+'Прил. 11 АЛЬФА'!I30</f>
        <v>354</v>
      </c>
      <c r="J30" s="53">
        <f>'Прил. 11 СОГАЗ'!J30+'Прил. 11 АЛЬФА'!J30</f>
        <v>1176</v>
      </c>
      <c r="K30" s="53">
        <f>'Прил. 11 СОГАЗ'!K30+'Прил. 11 АЛЬФА'!K30</f>
        <v>1146</v>
      </c>
      <c r="L30" s="53">
        <f>'Прил. 11 СОГАЗ'!L30+'Прил. 11 АЛЬФА'!L30</f>
        <v>1161</v>
      </c>
      <c r="M30" s="53">
        <f>'Прил. 11 СОГАЗ'!M30+'Прил. 11 АЛЬФА'!M30</f>
        <v>2392</v>
      </c>
      <c r="N30" s="53">
        <f>'Прил. 11 СОГАЗ'!N30+'Прил. 11 АЛЬФА'!N30</f>
        <v>651</v>
      </c>
      <c r="O30" s="53">
        <f>'Прил. 11 СОГАЗ'!O30+'Прил. 11 АЛЬФА'!O30</f>
        <v>807</v>
      </c>
      <c r="P30" s="53">
        <f>'Прил. 11 СОГАЗ'!P30+'Прил. 11 АЛЬФА'!P30</f>
        <v>87</v>
      </c>
      <c r="Q30" s="53">
        <f>'Прил. 11 СОГАЗ'!Q30+'Прил. 11 АЛЬФА'!Q30</f>
        <v>157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12513</v>
      </c>
      <c r="D31" s="53">
        <f>'Прил. 11 СОГАЗ'!D31+'Прил. 11 АЛЬФА'!D31</f>
        <v>5807</v>
      </c>
      <c r="E31" s="53">
        <f>'Прил. 11 СОГАЗ'!E31+'Прил. 11 АЛЬФА'!E31</f>
        <v>6706</v>
      </c>
      <c r="F31" s="53">
        <f>'Прил. 11 СОГАЗ'!F31+'Прил. 11 АЛЬФА'!F31</f>
        <v>84</v>
      </c>
      <c r="G31" s="53">
        <f>'Прил. 11 СОГАЗ'!G31+'Прил. 11 АЛЬФА'!G31</f>
        <v>63</v>
      </c>
      <c r="H31" s="53">
        <f>'Прил. 11 СОГАЗ'!H31+'Прил. 11 АЛЬФА'!H31</f>
        <v>333</v>
      </c>
      <c r="I31" s="53">
        <f>'Прил. 11 СОГАЗ'!I31+'Прил. 11 АЛЬФА'!I31</f>
        <v>291</v>
      </c>
      <c r="J31" s="53">
        <f>'Прил. 11 СОГАЗ'!J31+'Прил. 11 АЛЬФА'!J31</f>
        <v>1299</v>
      </c>
      <c r="K31" s="53">
        <f>'Прил. 11 СОГАЗ'!K31+'Прил. 11 АЛЬФА'!K31</f>
        <v>1287</v>
      </c>
      <c r="L31" s="53">
        <f>'Прил. 11 СОГАЗ'!L31+'Прил. 11 АЛЬФА'!L31</f>
        <v>2411</v>
      </c>
      <c r="M31" s="53">
        <f>'Прил. 11 СОГАЗ'!M31+'Прил. 11 АЛЬФА'!M31</f>
        <v>2784</v>
      </c>
      <c r="N31" s="53">
        <f>'Прил. 11 СОГАЗ'!N31+'Прил. 11 АЛЬФА'!N31</f>
        <v>1359</v>
      </c>
      <c r="O31" s="53">
        <f>'Прил. 11 СОГАЗ'!O31+'Прил. 11 АЛЬФА'!O31</f>
        <v>1622</v>
      </c>
      <c r="P31" s="53">
        <f>'Прил. 11 СОГАЗ'!P31+'Прил. 11 АЛЬФА'!P31</f>
        <v>321</v>
      </c>
      <c r="Q31" s="53">
        <f>'Прил. 11 СОГАЗ'!Q31+'Прил. 11 АЛЬФА'!Q31</f>
        <v>659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6728</v>
      </c>
      <c r="D32" s="53">
        <f>'Прил. 11 СОГАЗ'!D32+'Прил. 11 АЛЬФА'!D32</f>
        <v>2987</v>
      </c>
      <c r="E32" s="53">
        <f>'Прил. 11 СОГАЗ'!E32+'Прил. 11 АЛЬФА'!E32</f>
        <v>3741</v>
      </c>
      <c r="F32" s="53">
        <f>'Прил. 11 СОГАЗ'!F32+'Прил. 11 АЛЬФА'!F32</f>
        <v>30</v>
      </c>
      <c r="G32" s="53">
        <f>'Прил. 11 СОГАЗ'!G32+'Прил. 11 АЛЬФА'!G32</f>
        <v>43</v>
      </c>
      <c r="H32" s="53">
        <f>'Прил. 11 СОГАЗ'!H32+'Прил. 11 АЛЬФА'!H32</f>
        <v>206</v>
      </c>
      <c r="I32" s="53">
        <f>'Прил. 11 СОГАЗ'!I32+'Прил. 11 АЛЬФА'!I32</f>
        <v>174</v>
      </c>
      <c r="J32" s="53">
        <f>'Прил. 11 СОГАЗ'!J32+'Прил. 11 АЛЬФА'!J32</f>
        <v>784</v>
      </c>
      <c r="K32" s="53">
        <f>'Прил. 11 СОГАЗ'!K32+'Прил. 11 АЛЬФА'!K32</f>
        <v>720</v>
      </c>
      <c r="L32" s="53">
        <f>'Прил. 11 СОГАЗ'!L32+'Прил. 11 АЛЬФА'!L32</f>
        <v>1019</v>
      </c>
      <c r="M32" s="53">
        <f>'Прил. 11 СОГАЗ'!M32+'Прил. 11 АЛЬФА'!M32</f>
        <v>1643</v>
      </c>
      <c r="N32" s="53">
        <f>'Прил. 11 СОГАЗ'!N32+'Прил. 11 АЛЬФА'!N32</f>
        <v>810</v>
      </c>
      <c r="O32" s="53">
        <f>'Прил. 11 СОГАЗ'!O32+'Прил. 11 АЛЬФА'!O32</f>
        <v>960</v>
      </c>
      <c r="P32" s="53">
        <f>'Прил. 11 СОГАЗ'!P32+'Прил. 11 АЛЬФА'!P32</f>
        <v>138</v>
      </c>
      <c r="Q32" s="53">
        <f>'Прил. 11 СОГАЗ'!Q32+'Прил. 11 АЛЬФА'!Q32</f>
        <v>201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53240</v>
      </c>
      <c r="D33" s="53">
        <f>'Прил. 11 СОГАЗ'!D33+'Прил. 11 АЛЬФА'!D33</f>
        <v>24421</v>
      </c>
      <c r="E33" s="53">
        <f>'Прил. 11 СОГАЗ'!E33+'Прил. 11 АЛЬФА'!E33</f>
        <v>28819</v>
      </c>
      <c r="F33" s="53">
        <f>'Прил. 11 СОГАЗ'!F33+'Прил. 11 АЛЬФА'!F33</f>
        <v>182</v>
      </c>
      <c r="G33" s="53">
        <f>'Прил. 11 СОГАЗ'!G33+'Прил. 11 АЛЬФА'!G33</f>
        <v>188</v>
      </c>
      <c r="H33" s="53">
        <f>'Прил. 11 СОГАЗ'!H33+'Прил. 11 АЛЬФА'!H33</f>
        <v>974</v>
      </c>
      <c r="I33" s="53">
        <f>'Прил. 11 СОГАЗ'!I33+'Прил. 11 АЛЬФА'!I33</f>
        <v>931</v>
      </c>
      <c r="J33" s="53">
        <f>'Прил. 11 СОГАЗ'!J33+'Прил. 11 АЛЬФА'!J33</f>
        <v>4057</v>
      </c>
      <c r="K33" s="53">
        <f>'Прил. 11 СОГАЗ'!K33+'Прил. 11 АЛЬФА'!K33</f>
        <v>3756</v>
      </c>
      <c r="L33" s="53">
        <f>'Прил. 11 СОГАЗ'!L33+'Прил. 11 АЛЬФА'!L33</f>
        <v>10094</v>
      </c>
      <c r="M33" s="53">
        <f>'Прил. 11 СОГАЗ'!M33+'Прил. 11 АЛЬФА'!M33</f>
        <v>9667</v>
      </c>
      <c r="N33" s="53">
        <f>'Прил. 11 СОГАЗ'!N33+'Прил. 11 АЛЬФА'!N33</f>
        <v>6505</v>
      </c>
      <c r="O33" s="53">
        <f>'Прил. 11 СОГАЗ'!O33+'Прил. 11 АЛЬФА'!O33</f>
        <v>7942</v>
      </c>
      <c r="P33" s="53">
        <f>'Прил. 11 СОГАЗ'!P33+'Прил. 11 АЛЬФА'!P33</f>
        <v>2609</v>
      </c>
      <c r="Q33" s="53">
        <f>'Прил. 11 СОГАЗ'!Q33+'Прил. 11 АЛЬФА'!Q33</f>
        <v>6335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30506</v>
      </c>
      <c r="D34" s="53">
        <f>'Прил. 11 СОГАЗ'!D34+'Прил. 11 АЛЬФА'!D34</f>
        <v>14344</v>
      </c>
      <c r="E34" s="53">
        <f>'Прил. 11 СОГАЗ'!E34+'Прил. 11 АЛЬФА'!E34</f>
        <v>16162</v>
      </c>
      <c r="F34" s="53">
        <f>'Прил. 11 СОГАЗ'!F34+'Прил. 11 АЛЬФА'!F34</f>
        <v>102</v>
      </c>
      <c r="G34" s="53">
        <f>'Прил. 11 СОГАЗ'!G34+'Прил. 11 АЛЬФА'!G34</f>
        <v>111</v>
      </c>
      <c r="H34" s="53">
        <f>'Прил. 11 СОГАЗ'!H34+'Прил. 11 АЛЬФА'!H34</f>
        <v>577</v>
      </c>
      <c r="I34" s="53">
        <f>'Прил. 11 СОГАЗ'!I34+'Прил. 11 АЛЬФА'!I34</f>
        <v>571</v>
      </c>
      <c r="J34" s="53">
        <f>'Прил. 11 СОГАЗ'!J34+'Прил. 11 АЛЬФА'!J34</f>
        <v>2406</v>
      </c>
      <c r="K34" s="53">
        <f>'Прил. 11 СОГАЗ'!K34+'Прил. 11 АЛЬФА'!K34</f>
        <v>2293</v>
      </c>
      <c r="L34" s="53">
        <f>'Прил. 11 СОГАЗ'!L34+'Прил. 11 АЛЬФА'!L34</f>
        <v>6320</v>
      </c>
      <c r="M34" s="53">
        <f>'Прил. 11 СОГАЗ'!M34+'Прил. 11 АЛЬФА'!M34</f>
        <v>5605</v>
      </c>
      <c r="N34" s="53">
        <f>'Прил. 11 СОГАЗ'!N34+'Прил. 11 АЛЬФА'!N34</f>
        <v>3670</v>
      </c>
      <c r="O34" s="53">
        <f>'Прил. 11 СОГАЗ'!O34+'Прил. 11 АЛЬФА'!O34</f>
        <v>4274</v>
      </c>
      <c r="P34" s="53">
        <f>'Прил. 11 СОГАЗ'!P34+'Прил. 11 АЛЬФА'!P34</f>
        <v>1269</v>
      </c>
      <c r="Q34" s="53">
        <f>'Прил. 11 СОГАЗ'!Q34+'Прил. 11 АЛЬФА'!Q34</f>
        <v>3308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44050</v>
      </c>
      <c r="D35" s="53">
        <f>'Прил. 11 СОГАЗ'!D35+'Прил. 11 АЛЬФА'!D35</f>
        <v>20270</v>
      </c>
      <c r="E35" s="53">
        <f>'Прил. 11 СОГАЗ'!E35+'Прил. 11 АЛЬФА'!E35</f>
        <v>23780</v>
      </c>
      <c r="F35" s="53">
        <f>'Прил. 11 СОГАЗ'!F35+'Прил. 11 АЛЬФА'!F35</f>
        <v>161</v>
      </c>
      <c r="G35" s="53">
        <f>'Прил. 11 СОГАЗ'!G35+'Прил. 11 АЛЬФА'!G35</f>
        <v>149</v>
      </c>
      <c r="H35" s="53">
        <f>'Прил. 11 СОГАЗ'!H35+'Прил. 11 АЛЬФА'!H35</f>
        <v>814</v>
      </c>
      <c r="I35" s="53">
        <f>'Прил. 11 СОГАЗ'!I35+'Прил. 11 АЛЬФА'!I35</f>
        <v>800</v>
      </c>
      <c r="J35" s="53">
        <f>'Прил. 11 СОГАЗ'!J35+'Прил. 11 АЛЬФА'!J35</f>
        <v>3468</v>
      </c>
      <c r="K35" s="53">
        <f>'Прил. 11 СОГАЗ'!K35+'Прил. 11 АЛЬФА'!K35</f>
        <v>3169</v>
      </c>
      <c r="L35" s="53">
        <f>'Прил. 11 СОГАЗ'!L35+'Прил. 11 АЛЬФА'!L35</f>
        <v>7724</v>
      </c>
      <c r="M35" s="53">
        <f>'Прил. 11 СОГАЗ'!M35+'Прил. 11 АЛЬФА'!M35</f>
        <v>7659</v>
      </c>
      <c r="N35" s="53">
        <f>'Прил. 11 СОГАЗ'!N35+'Прил. 11 АЛЬФА'!N35</f>
        <v>5761</v>
      </c>
      <c r="O35" s="53">
        <f>'Прил. 11 СОГАЗ'!O35+'Прил. 11 АЛЬФА'!O35</f>
        <v>6625</v>
      </c>
      <c r="P35" s="53">
        <f>'Прил. 11 СОГАЗ'!P35+'Прил. 11 АЛЬФА'!P35</f>
        <v>2342</v>
      </c>
      <c r="Q35" s="53">
        <f>'Прил. 11 СОГАЗ'!Q35+'Прил. 11 АЛЬФА'!Q35</f>
        <v>5378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16418</v>
      </c>
      <c r="D36" s="53">
        <f>'Прил. 11 СОГАЗ'!D36+'Прил. 11 АЛЬФА'!D36</f>
        <v>7732</v>
      </c>
      <c r="E36" s="53">
        <f>'Прил. 11 СОГАЗ'!E36+'Прил. 11 АЛЬФА'!E36</f>
        <v>8686</v>
      </c>
      <c r="F36" s="53">
        <f>'Прил. 11 СОГАЗ'!F36+'Прил. 11 АЛЬФА'!F36</f>
        <v>60</v>
      </c>
      <c r="G36" s="53">
        <f>'Прил. 11 СОГАЗ'!G36+'Прил. 11 АЛЬФА'!G36</f>
        <v>61</v>
      </c>
      <c r="H36" s="53">
        <f>'Прил. 11 СОГАЗ'!H36+'Прил. 11 АЛЬФА'!H36</f>
        <v>312</v>
      </c>
      <c r="I36" s="53">
        <f>'Прил. 11 СОГАЗ'!I36+'Прил. 11 АЛЬФА'!I36</f>
        <v>263</v>
      </c>
      <c r="J36" s="53">
        <f>'Прил. 11 СОГАЗ'!J36+'Прил. 11 АЛЬФА'!J36</f>
        <v>1417</v>
      </c>
      <c r="K36" s="53">
        <f>'Прил. 11 СОГАЗ'!K36+'Прил. 11 АЛЬФА'!K36</f>
        <v>1290</v>
      </c>
      <c r="L36" s="53">
        <f>'Прил. 11 СОГАЗ'!L36+'Прил. 11 АЛЬФА'!L36</f>
        <v>2972</v>
      </c>
      <c r="M36" s="53">
        <f>'Прил. 11 СОГАЗ'!M36+'Прил. 11 АЛЬФА'!M36</f>
        <v>2890</v>
      </c>
      <c r="N36" s="53">
        <f>'Прил. 11 СОГАЗ'!N36+'Прил. 11 АЛЬФА'!N36</f>
        <v>2140</v>
      </c>
      <c r="O36" s="53">
        <f>'Прил. 11 СОГАЗ'!O36+'Прил. 11 АЛЬФА'!O36</f>
        <v>2405</v>
      </c>
      <c r="P36" s="53">
        <f>'Прил. 11 СОГАЗ'!P36+'Прил. 11 АЛЬФА'!P36</f>
        <v>831</v>
      </c>
      <c r="Q36" s="53">
        <f>'Прил. 11 СОГАЗ'!Q36+'Прил. 11 АЛЬФА'!Q36</f>
        <v>1777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2065</v>
      </c>
      <c r="D37" s="53">
        <f>'Прил. 11 СОГАЗ'!D37+'Прил. 11 АЛЬФА'!D37</f>
        <v>981</v>
      </c>
      <c r="E37" s="53">
        <f>'Прил. 11 СОГАЗ'!E37+'Прил. 11 АЛЬФА'!E37</f>
        <v>1084</v>
      </c>
      <c r="F37" s="53">
        <f>'Прил. 11 СОГАЗ'!F37+'Прил. 11 АЛЬФА'!F37</f>
        <v>4</v>
      </c>
      <c r="G37" s="53">
        <f>'Прил. 11 СОГАЗ'!G37+'Прил. 11 АЛЬФА'!G37</f>
        <v>10</v>
      </c>
      <c r="H37" s="53">
        <f>'Прил. 11 СОГАЗ'!H37+'Прил. 11 АЛЬФА'!H37</f>
        <v>33</v>
      </c>
      <c r="I37" s="53">
        <f>'Прил. 11 СОГАЗ'!I37+'Прил. 11 АЛЬФА'!I37</f>
        <v>33</v>
      </c>
      <c r="J37" s="53">
        <f>'Прил. 11 СОГАЗ'!J37+'Прил. 11 АЛЬФА'!J37</f>
        <v>187</v>
      </c>
      <c r="K37" s="53">
        <f>'Прил. 11 СОГАЗ'!K37+'Прил. 11 АЛЬФА'!K37</f>
        <v>171</v>
      </c>
      <c r="L37" s="53">
        <f>'Прил. 11 СОГАЗ'!L37+'Прил. 11 АЛЬФА'!L37</f>
        <v>398</v>
      </c>
      <c r="M37" s="53">
        <f>'Прил. 11 СОГАЗ'!M37+'Прил. 11 АЛЬФА'!M37</f>
        <v>349</v>
      </c>
      <c r="N37" s="53">
        <f>'Прил. 11 СОГАЗ'!N37+'Прил. 11 АЛЬФА'!N37</f>
        <v>259</v>
      </c>
      <c r="O37" s="53">
        <f>'Прил. 11 СОГАЗ'!O37+'Прил. 11 АЛЬФА'!O37</f>
        <v>294</v>
      </c>
      <c r="P37" s="53">
        <f>'Прил. 11 СОГАЗ'!P37+'Прил. 11 АЛЬФА'!P37</f>
        <v>100</v>
      </c>
      <c r="Q37" s="53">
        <f>'Прил. 11 СОГАЗ'!Q37+'Прил. 11 АЛЬФА'!Q37</f>
        <v>227</v>
      </c>
    </row>
    <row r="38" spans="1:17" s="35" customFormat="1" ht="18.75">
      <c r="A38" s="50">
        <v>15</v>
      </c>
      <c r="B38" s="51" t="s">
        <v>102</v>
      </c>
      <c r="C38" s="52">
        <f t="shared" si="0"/>
        <v>5152</v>
      </c>
      <c r="D38" s="53">
        <f>'Прил. 11 СОГАЗ'!D38+'Прил. 11 АЛЬФА'!D38</f>
        <v>2431</v>
      </c>
      <c r="E38" s="53">
        <f>'Прил. 11 СОГАЗ'!E38+'Прил. 11 АЛЬФА'!E38</f>
        <v>2721</v>
      </c>
      <c r="F38" s="53">
        <f>'Прил. 11 СОГАЗ'!F38+'Прил. 11 АЛЬФА'!F38</f>
        <v>6</v>
      </c>
      <c r="G38" s="53">
        <f>'Прил. 11 СОГАЗ'!G38+'Прил. 11 АЛЬФА'!G38</f>
        <v>4</v>
      </c>
      <c r="H38" s="53">
        <f>'Прил. 11 СОГАЗ'!H38+'Прил. 11 АЛЬФА'!H38</f>
        <v>66</v>
      </c>
      <c r="I38" s="53">
        <f>'Прил. 11 СОГАЗ'!I38+'Прил. 11 АЛЬФА'!I38</f>
        <v>70</v>
      </c>
      <c r="J38" s="53">
        <f>'Прил. 11 СОГАЗ'!J38+'Прил. 11 АЛЬФА'!J38</f>
        <v>332</v>
      </c>
      <c r="K38" s="53">
        <f>'Прил. 11 СОГАЗ'!K38+'Прил. 11 АЛЬФА'!K38</f>
        <v>350</v>
      </c>
      <c r="L38" s="53">
        <f>'Прил. 11 СОГАЗ'!L38+'Прил. 11 АЛЬФА'!L38</f>
        <v>865</v>
      </c>
      <c r="M38" s="53">
        <f>'Прил. 11 СОГАЗ'!M38+'Прил. 11 АЛЬФА'!M38</f>
        <v>681</v>
      </c>
      <c r="N38" s="53">
        <f>'Прил. 11 СОГАЗ'!N38+'Прил. 11 АЛЬФА'!N38</f>
        <v>769</v>
      </c>
      <c r="O38" s="53">
        <f>'Прил. 11 СОГАЗ'!O38+'Прил. 11 АЛЬФА'!O38</f>
        <v>846</v>
      </c>
      <c r="P38" s="53">
        <f>'Прил. 11 СОГАЗ'!P38+'Прил. 11 АЛЬФА'!P38</f>
        <v>393</v>
      </c>
      <c r="Q38" s="53">
        <f>'Прил. 11 СОГАЗ'!Q38+'Прил. 11 АЛЬФА'!Q38</f>
        <v>770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42931</v>
      </c>
      <c r="D39" s="53">
        <f>'Прил. 11 СОГАЗ'!D39+'Прил. 11 АЛЬФА'!D39</f>
        <v>19562</v>
      </c>
      <c r="E39" s="53">
        <f>'Прил. 11 СОГАЗ'!E39+'Прил. 11 АЛЬФА'!E39</f>
        <v>23369</v>
      </c>
      <c r="F39" s="53">
        <f>'Прил. 11 СОГАЗ'!F39+'Прил. 11 АЛЬФА'!F39</f>
        <v>171</v>
      </c>
      <c r="G39" s="53">
        <f>'Прил. 11 СОГАЗ'!G39+'Прил. 11 АЛЬФА'!G39</f>
        <v>149</v>
      </c>
      <c r="H39" s="53">
        <f>'Прил. 11 СОГАЗ'!H39+'Прил. 11 АЛЬФА'!H39</f>
        <v>849</v>
      </c>
      <c r="I39" s="53">
        <f>'Прил. 11 СОГАЗ'!I39+'Прил. 11 АЛЬФА'!I39</f>
        <v>733</v>
      </c>
      <c r="J39" s="53">
        <f>'Прил. 11 СОГАЗ'!J39+'Прил. 11 АЛЬФА'!J39</f>
        <v>3443</v>
      </c>
      <c r="K39" s="53">
        <f>'Прил. 11 СОГАЗ'!K39+'Прил. 11 АЛЬФА'!K39</f>
        <v>3230</v>
      </c>
      <c r="L39" s="53">
        <f>'Прил. 11 СОГАЗ'!L39+'Прил. 11 АЛЬФА'!L39</f>
        <v>7850</v>
      </c>
      <c r="M39" s="53">
        <f>'Прил. 11 СОГАЗ'!M39+'Прил. 11 АЛЬФА'!M39</f>
        <v>7750</v>
      </c>
      <c r="N39" s="53">
        <f>'Прил. 11 СОГАЗ'!N39+'Прил. 11 АЛЬФА'!N39</f>
        <v>5300</v>
      </c>
      <c r="O39" s="53">
        <f>'Прил. 11 СОГАЗ'!O39+'Прил. 11 АЛЬФА'!O39</f>
        <v>6599</v>
      </c>
      <c r="P39" s="53">
        <f>'Прил. 11 СОГАЗ'!P39+'Прил. 11 АЛЬФА'!P39</f>
        <v>1949</v>
      </c>
      <c r="Q39" s="53">
        <f>'Прил. 11 СОГАЗ'!Q39+'Прил. 11 АЛЬФА'!Q39</f>
        <v>4908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26912</v>
      </c>
      <c r="D40" s="53">
        <f>'Прил. 11 СОГАЗ'!D40+'Прил. 11 АЛЬФА'!D40</f>
        <v>12174</v>
      </c>
      <c r="E40" s="53">
        <f>'Прил. 11 СОГАЗ'!E40+'Прил. 11 АЛЬФА'!E40</f>
        <v>14738</v>
      </c>
      <c r="F40" s="53">
        <f>'Прил. 11 СОГАЗ'!F40+'Прил. 11 АЛЬФА'!F40</f>
        <v>119</v>
      </c>
      <c r="G40" s="53">
        <f>'Прил. 11 СОГАЗ'!G40+'Прил. 11 АЛЬФА'!G40</f>
        <v>112</v>
      </c>
      <c r="H40" s="53">
        <f>'Прил. 11 СОГАЗ'!H40+'Прил. 11 АЛЬФА'!H40</f>
        <v>577</v>
      </c>
      <c r="I40" s="53">
        <f>'Прил. 11 СОГАЗ'!I40+'Прил. 11 АЛЬФА'!I40</f>
        <v>545</v>
      </c>
      <c r="J40" s="53">
        <f>'Прил. 11 СОГАЗ'!J40+'Прил. 11 АЛЬФА'!J40</f>
        <v>2359</v>
      </c>
      <c r="K40" s="53">
        <f>'Прил. 11 СОГАЗ'!K40+'Прил. 11 АЛЬФА'!K40</f>
        <v>2286</v>
      </c>
      <c r="L40" s="53">
        <f>'Прил. 11 СОГАЗ'!L40+'Прил. 11 АЛЬФА'!L40</f>
        <v>4868</v>
      </c>
      <c r="M40" s="53">
        <f>'Прил. 11 СОГАЗ'!M40+'Прил. 11 АЛЬФА'!M40</f>
        <v>5279</v>
      </c>
      <c r="N40" s="53">
        <f>'Прил. 11 СОГАЗ'!N40+'Прил. 11 АЛЬФА'!N40</f>
        <v>3178</v>
      </c>
      <c r="O40" s="53">
        <f>'Прил. 11 СОГАЗ'!O40+'Прил. 11 АЛЬФА'!O40</f>
        <v>3861</v>
      </c>
      <c r="P40" s="53">
        <f>'Прил. 11 СОГАЗ'!P40+'Прил. 11 АЛЬФА'!P40</f>
        <v>1073</v>
      </c>
      <c r="Q40" s="53">
        <f>'Прил. 11 СОГАЗ'!Q40+'Прил. 11 АЛЬФА'!Q40</f>
        <v>2655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18526</v>
      </c>
      <c r="D41" s="53">
        <f>'Прил. 11 СОГАЗ'!D41+'Прил. 11 АЛЬФА'!D41</f>
        <v>8716</v>
      </c>
      <c r="E41" s="53">
        <f>'Прил. 11 СОГАЗ'!E41+'Прил. 11 АЛЬФА'!E41</f>
        <v>9810</v>
      </c>
      <c r="F41" s="53">
        <f>'Прил. 11 СОГАЗ'!F41+'Прил. 11 АЛЬФА'!F41</f>
        <v>59</v>
      </c>
      <c r="G41" s="53">
        <f>'Прил. 11 СОГАЗ'!G41+'Прил. 11 АЛЬФА'!G41</f>
        <v>65</v>
      </c>
      <c r="H41" s="53">
        <f>'Прил. 11 СОГАЗ'!H41+'Прил. 11 АЛЬФА'!H41</f>
        <v>342</v>
      </c>
      <c r="I41" s="53">
        <f>'Прил. 11 СОГАЗ'!I41+'Прил. 11 АЛЬФА'!I41</f>
        <v>290</v>
      </c>
      <c r="J41" s="53">
        <f>'Прил. 11 СОГАЗ'!J41+'Прил. 11 АЛЬФА'!J41</f>
        <v>1410</v>
      </c>
      <c r="K41" s="53">
        <f>'Прил. 11 СОГАЗ'!K41+'Прил. 11 АЛЬФА'!K41</f>
        <v>1373</v>
      </c>
      <c r="L41" s="53">
        <f>'Прил. 11 СОГАЗ'!L41+'Прил. 11 АЛЬФА'!L41</f>
        <v>3556</v>
      </c>
      <c r="M41" s="53">
        <f>'Прил. 11 СОГАЗ'!M41+'Прил. 11 АЛЬФА'!M41</f>
        <v>3175</v>
      </c>
      <c r="N41" s="53">
        <f>'Прил. 11 СОГАЗ'!N41+'Прил. 11 АЛЬФА'!N41</f>
        <v>2411</v>
      </c>
      <c r="O41" s="53">
        <f>'Прил. 11 СОГАЗ'!O41+'Прил. 11 АЛЬФА'!O41</f>
        <v>2764</v>
      </c>
      <c r="P41" s="53">
        <f>'Прил. 11 СОГАЗ'!P41+'Прил. 11 АЛЬФА'!P41</f>
        <v>938</v>
      </c>
      <c r="Q41" s="53">
        <f>'Прил. 11 СОГАЗ'!Q41+'Прил. 11 АЛЬФА'!Q41</f>
        <v>2143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10024</v>
      </c>
      <c r="D42" s="53">
        <f>'Прил. 11 СОГАЗ'!D42+'Прил. 11 АЛЬФА'!D42</f>
        <v>4940</v>
      </c>
      <c r="E42" s="53">
        <f>'Прил. 11 СОГАЗ'!E42+'Прил. 11 АЛЬФА'!E42</f>
        <v>5084</v>
      </c>
      <c r="F42" s="53">
        <f>'Прил. 11 СОГАЗ'!F42+'Прил. 11 АЛЬФА'!F42</f>
        <v>32</v>
      </c>
      <c r="G42" s="53">
        <f>'Прил. 11 СОГАЗ'!G42+'Прил. 11 АЛЬФА'!G42</f>
        <v>29</v>
      </c>
      <c r="H42" s="53">
        <f>'Прил. 11 СОГАЗ'!H42+'Прил. 11 АЛЬФА'!H42</f>
        <v>149</v>
      </c>
      <c r="I42" s="53">
        <f>'Прил. 11 СОГАЗ'!I42+'Прил. 11 АЛЬФА'!I42</f>
        <v>171</v>
      </c>
      <c r="J42" s="53">
        <f>'Прил. 11 СОГАЗ'!J42+'Прил. 11 АЛЬФА'!J42</f>
        <v>808</v>
      </c>
      <c r="K42" s="53">
        <f>'Прил. 11 СОГАЗ'!K42+'Прил. 11 АЛЬФА'!K42</f>
        <v>718</v>
      </c>
      <c r="L42" s="53">
        <f>'Прил. 11 СОГАЗ'!L42+'Прил. 11 АЛЬФА'!L42</f>
        <v>2037</v>
      </c>
      <c r="M42" s="53">
        <f>'Прил. 11 СОГАЗ'!M42+'Прил. 11 АЛЬФА'!M42</f>
        <v>1566</v>
      </c>
      <c r="N42" s="53">
        <f>'Прил. 11 СОГАЗ'!N42+'Прил. 11 АЛЬФА'!N42</f>
        <v>1424</v>
      </c>
      <c r="O42" s="53">
        <f>'Прил. 11 СОГАЗ'!O42+'Прил. 11 АЛЬФА'!O42</f>
        <v>1440</v>
      </c>
      <c r="P42" s="53">
        <f>'Прил. 11 СОГАЗ'!P42+'Прил. 11 АЛЬФА'!P42</f>
        <v>490</v>
      </c>
      <c r="Q42" s="53">
        <f>'Прил. 11 СОГАЗ'!Q42+'Прил. 11 АЛЬФА'!Q42</f>
        <v>1160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698198</v>
      </c>
      <c r="D43" s="52">
        <f t="shared" si="2"/>
        <v>321847</v>
      </c>
      <c r="E43" s="52">
        <f t="shared" si="2"/>
        <v>376351</v>
      </c>
      <c r="F43" s="52">
        <f t="shared" si="2"/>
        <v>2899</v>
      </c>
      <c r="G43" s="52">
        <f t="shared" si="2"/>
        <v>2828</v>
      </c>
      <c r="H43" s="52">
        <f t="shared" si="2"/>
        <v>14691</v>
      </c>
      <c r="I43" s="52">
        <f t="shared" si="2"/>
        <v>13987</v>
      </c>
      <c r="J43" s="52">
        <f t="shared" si="2"/>
        <v>57452</v>
      </c>
      <c r="K43" s="52">
        <f t="shared" si="2"/>
        <v>54126</v>
      </c>
      <c r="L43" s="52">
        <f t="shared" ref="L43:M43" si="3">SUM(L20:L42)-L21-L23-L26-L37</f>
        <v>127420</v>
      </c>
      <c r="M43" s="52">
        <f t="shared" si="3"/>
        <v>133296</v>
      </c>
      <c r="N43" s="52">
        <f t="shared" si="2"/>
        <v>88715</v>
      </c>
      <c r="O43" s="52">
        <f t="shared" si="2"/>
        <v>101092</v>
      </c>
      <c r="P43" s="52">
        <f t="shared" si="2"/>
        <v>30670</v>
      </c>
      <c r="Q43" s="52">
        <f t="shared" si="2"/>
        <v>71022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8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224074</v>
      </c>
      <c r="D20" s="53">
        <f>F20+H20+J20+N20+P20+L20</f>
        <v>102852</v>
      </c>
      <c r="E20" s="53">
        <f>G20+I20+K20+O20+Q20+M20</f>
        <v>121222</v>
      </c>
      <c r="F20" s="53">
        <v>880</v>
      </c>
      <c r="G20" s="53">
        <v>853</v>
      </c>
      <c r="H20" s="53">
        <v>4378</v>
      </c>
      <c r="I20" s="53">
        <v>4260</v>
      </c>
      <c r="J20" s="53">
        <v>17696</v>
      </c>
      <c r="K20" s="53">
        <v>16303</v>
      </c>
      <c r="L20" s="53">
        <v>39710</v>
      </c>
      <c r="M20" s="53">
        <v>41392</v>
      </c>
      <c r="N20" s="53">
        <v>29118</v>
      </c>
      <c r="O20" s="53">
        <v>32776</v>
      </c>
      <c r="P20" s="53">
        <v>11070</v>
      </c>
      <c r="Q20" s="53">
        <v>25638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4660</v>
      </c>
      <c r="D21" s="53">
        <f t="shared" ref="D21:D42" si="1">F21+H21+J21+N21+P21+L21</f>
        <v>2197</v>
      </c>
      <c r="E21" s="53">
        <f t="shared" ref="E21:E42" si="2">G21+I21+K21+O21+Q21+M21</f>
        <v>2463</v>
      </c>
      <c r="F21" s="53">
        <v>23</v>
      </c>
      <c r="G21" s="53">
        <v>22</v>
      </c>
      <c r="H21" s="53">
        <v>122</v>
      </c>
      <c r="I21" s="53">
        <v>106</v>
      </c>
      <c r="J21" s="53">
        <v>382</v>
      </c>
      <c r="K21" s="53">
        <v>302</v>
      </c>
      <c r="L21" s="53">
        <v>857</v>
      </c>
      <c r="M21" s="53">
        <v>877</v>
      </c>
      <c r="N21" s="53">
        <v>621</v>
      </c>
      <c r="O21" s="53">
        <v>789</v>
      </c>
      <c r="P21" s="53">
        <v>192</v>
      </c>
      <c r="Q21" s="53">
        <v>367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26859</v>
      </c>
      <c r="D22" s="53">
        <f t="shared" si="1"/>
        <v>11445</v>
      </c>
      <c r="E22" s="53">
        <f t="shared" si="2"/>
        <v>15414</v>
      </c>
      <c r="F22" s="53">
        <v>283</v>
      </c>
      <c r="G22" s="53">
        <v>299</v>
      </c>
      <c r="H22" s="53">
        <v>906</v>
      </c>
      <c r="I22" s="53">
        <v>907</v>
      </c>
      <c r="J22" s="53">
        <v>2650</v>
      </c>
      <c r="K22" s="53">
        <v>2600</v>
      </c>
      <c r="L22" s="53">
        <v>3827</v>
      </c>
      <c r="M22" s="53">
        <v>6449</v>
      </c>
      <c r="N22" s="53">
        <v>3015</v>
      </c>
      <c r="O22" s="53">
        <v>3745</v>
      </c>
      <c r="P22" s="53">
        <v>764</v>
      </c>
      <c r="Q22" s="53">
        <v>1414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71</v>
      </c>
      <c r="D24" s="53">
        <f t="shared" si="1"/>
        <v>39</v>
      </c>
      <c r="E24" s="53">
        <f t="shared" si="2"/>
        <v>32</v>
      </c>
      <c r="F24" s="53">
        <v>0</v>
      </c>
      <c r="G24" s="53">
        <v>1</v>
      </c>
      <c r="H24" s="53">
        <v>0</v>
      </c>
      <c r="I24" s="53">
        <v>2</v>
      </c>
      <c r="J24" s="53">
        <v>3</v>
      </c>
      <c r="K24" s="53">
        <v>4</v>
      </c>
      <c r="L24" s="53">
        <v>23</v>
      </c>
      <c r="M24" s="53">
        <v>15</v>
      </c>
      <c r="N24" s="53">
        <v>12</v>
      </c>
      <c r="O24" s="53">
        <v>7</v>
      </c>
      <c r="P24" s="53">
        <v>1</v>
      </c>
      <c r="Q24" s="53">
        <v>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36502</v>
      </c>
      <c r="D25" s="53">
        <f t="shared" si="1"/>
        <v>17594</v>
      </c>
      <c r="E25" s="53">
        <f t="shared" si="2"/>
        <v>18908</v>
      </c>
      <c r="F25" s="53">
        <v>147</v>
      </c>
      <c r="G25" s="53">
        <v>131</v>
      </c>
      <c r="H25" s="53">
        <v>685</v>
      </c>
      <c r="I25" s="53">
        <v>617</v>
      </c>
      <c r="J25" s="53">
        <v>2801</v>
      </c>
      <c r="K25" s="53">
        <v>2697</v>
      </c>
      <c r="L25" s="53">
        <v>7342</v>
      </c>
      <c r="M25" s="53">
        <v>6322</v>
      </c>
      <c r="N25" s="53">
        <v>4903</v>
      </c>
      <c r="O25" s="53">
        <v>5252</v>
      </c>
      <c r="P25" s="53">
        <v>1716</v>
      </c>
      <c r="Q25" s="53">
        <v>3889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524</v>
      </c>
      <c r="D26" s="53">
        <f t="shared" si="1"/>
        <v>264</v>
      </c>
      <c r="E26" s="53">
        <f t="shared" si="2"/>
        <v>260</v>
      </c>
      <c r="F26" s="53">
        <v>2</v>
      </c>
      <c r="G26" s="53">
        <v>1</v>
      </c>
      <c r="H26" s="53">
        <v>3</v>
      </c>
      <c r="I26" s="53">
        <v>3</v>
      </c>
      <c r="J26" s="53">
        <v>36</v>
      </c>
      <c r="K26" s="53">
        <v>25</v>
      </c>
      <c r="L26" s="53">
        <v>100</v>
      </c>
      <c r="M26" s="53">
        <v>71</v>
      </c>
      <c r="N26" s="53">
        <v>99</v>
      </c>
      <c r="O26" s="53">
        <v>95</v>
      </c>
      <c r="P26" s="53">
        <v>24</v>
      </c>
      <c r="Q26" s="53">
        <v>65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495</v>
      </c>
      <c r="D27" s="53">
        <f t="shared" si="1"/>
        <v>211</v>
      </c>
      <c r="E27" s="53">
        <f t="shared" si="2"/>
        <v>284</v>
      </c>
      <c r="F27" s="53">
        <v>0</v>
      </c>
      <c r="G27" s="53">
        <v>3</v>
      </c>
      <c r="H27" s="53">
        <v>1</v>
      </c>
      <c r="I27" s="53">
        <v>4</v>
      </c>
      <c r="J27" s="53">
        <v>44</v>
      </c>
      <c r="K27" s="53">
        <v>41</v>
      </c>
      <c r="L27" s="53">
        <v>71</v>
      </c>
      <c r="M27" s="53">
        <v>119</v>
      </c>
      <c r="N27" s="53">
        <v>76</v>
      </c>
      <c r="O27" s="53">
        <v>89</v>
      </c>
      <c r="P27" s="53">
        <v>19</v>
      </c>
      <c r="Q27" s="53">
        <v>28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31648</v>
      </c>
      <c r="D28" s="53">
        <f t="shared" si="1"/>
        <v>14379</v>
      </c>
      <c r="E28" s="53">
        <f t="shared" si="2"/>
        <v>17269</v>
      </c>
      <c r="F28" s="53">
        <v>180</v>
      </c>
      <c r="G28" s="53">
        <v>144</v>
      </c>
      <c r="H28" s="53">
        <v>847</v>
      </c>
      <c r="I28" s="53">
        <v>863</v>
      </c>
      <c r="J28" s="53">
        <v>3032</v>
      </c>
      <c r="K28" s="53">
        <v>2881</v>
      </c>
      <c r="L28" s="53">
        <v>5526</v>
      </c>
      <c r="M28" s="53">
        <v>6689</v>
      </c>
      <c r="N28" s="53">
        <v>3852</v>
      </c>
      <c r="O28" s="53">
        <v>4251</v>
      </c>
      <c r="P28" s="53">
        <v>942</v>
      </c>
      <c r="Q28" s="53">
        <v>2441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4929</v>
      </c>
      <c r="D29" s="53">
        <f t="shared" si="1"/>
        <v>2114</v>
      </c>
      <c r="E29" s="53">
        <f t="shared" si="2"/>
        <v>2815</v>
      </c>
      <c r="F29" s="53">
        <v>3</v>
      </c>
      <c r="G29" s="53">
        <v>4</v>
      </c>
      <c r="H29" s="53">
        <v>160</v>
      </c>
      <c r="I29" s="53">
        <v>154</v>
      </c>
      <c r="J29" s="53">
        <v>473</v>
      </c>
      <c r="K29" s="53">
        <v>497</v>
      </c>
      <c r="L29" s="53">
        <v>805</v>
      </c>
      <c r="M29" s="53">
        <v>1108</v>
      </c>
      <c r="N29" s="53">
        <v>556</v>
      </c>
      <c r="O29" s="53">
        <v>788</v>
      </c>
      <c r="P29" s="53">
        <v>117</v>
      </c>
      <c r="Q29" s="53">
        <v>264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3946</v>
      </c>
      <c r="D30" s="53">
        <f t="shared" si="1"/>
        <v>1617</v>
      </c>
      <c r="E30" s="53">
        <f t="shared" si="2"/>
        <v>2329</v>
      </c>
      <c r="F30" s="53">
        <v>7</v>
      </c>
      <c r="G30" s="53">
        <v>6</v>
      </c>
      <c r="H30" s="53">
        <v>234</v>
      </c>
      <c r="I30" s="53">
        <v>211</v>
      </c>
      <c r="J30" s="53">
        <v>493</v>
      </c>
      <c r="K30" s="53">
        <v>460</v>
      </c>
      <c r="L30" s="53">
        <v>505</v>
      </c>
      <c r="M30" s="53">
        <v>1131</v>
      </c>
      <c r="N30" s="53">
        <v>337</v>
      </c>
      <c r="O30" s="53">
        <v>451</v>
      </c>
      <c r="P30" s="53">
        <v>41</v>
      </c>
      <c r="Q30" s="53">
        <v>70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3276</v>
      </c>
      <c r="D31" s="53">
        <f t="shared" si="1"/>
        <v>1549</v>
      </c>
      <c r="E31" s="53">
        <f t="shared" si="2"/>
        <v>1727</v>
      </c>
      <c r="F31" s="53">
        <v>3</v>
      </c>
      <c r="G31" s="53">
        <v>3</v>
      </c>
      <c r="H31" s="53">
        <v>15</v>
      </c>
      <c r="I31" s="53">
        <v>9</v>
      </c>
      <c r="J31" s="53">
        <v>309</v>
      </c>
      <c r="K31" s="53">
        <v>304</v>
      </c>
      <c r="L31" s="53">
        <v>680</v>
      </c>
      <c r="M31" s="53">
        <v>709</v>
      </c>
      <c r="N31" s="53">
        <v>436</v>
      </c>
      <c r="O31" s="53">
        <v>504</v>
      </c>
      <c r="P31" s="53">
        <v>106</v>
      </c>
      <c r="Q31" s="53">
        <v>198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980</v>
      </c>
      <c r="D32" s="53">
        <f t="shared" si="1"/>
        <v>440</v>
      </c>
      <c r="E32" s="53">
        <f t="shared" si="2"/>
        <v>540</v>
      </c>
      <c r="F32" s="53">
        <v>4</v>
      </c>
      <c r="G32" s="53">
        <v>2</v>
      </c>
      <c r="H32" s="53">
        <v>3</v>
      </c>
      <c r="I32" s="53">
        <v>4</v>
      </c>
      <c r="J32" s="53">
        <v>73</v>
      </c>
      <c r="K32" s="53">
        <v>76</v>
      </c>
      <c r="L32" s="53">
        <v>156</v>
      </c>
      <c r="M32" s="53">
        <v>217</v>
      </c>
      <c r="N32" s="53">
        <v>175</v>
      </c>
      <c r="O32" s="53">
        <v>203</v>
      </c>
      <c r="P32" s="53">
        <v>29</v>
      </c>
      <c r="Q32" s="53">
        <v>38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28926</v>
      </c>
      <c r="D33" s="53">
        <f t="shared" si="1"/>
        <v>13582</v>
      </c>
      <c r="E33" s="53">
        <f t="shared" si="2"/>
        <v>15344</v>
      </c>
      <c r="F33" s="53">
        <v>180</v>
      </c>
      <c r="G33" s="53">
        <v>188</v>
      </c>
      <c r="H33" s="53">
        <v>625</v>
      </c>
      <c r="I33" s="53">
        <v>574</v>
      </c>
      <c r="J33" s="53">
        <v>1883</v>
      </c>
      <c r="K33" s="53">
        <v>1810</v>
      </c>
      <c r="L33" s="53">
        <v>5493</v>
      </c>
      <c r="M33" s="53">
        <v>5179</v>
      </c>
      <c r="N33" s="53">
        <v>4072</v>
      </c>
      <c r="O33" s="53">
        <v>4792</v>
      </c>
      <c r="P33" s="53">
        <v>1329</v>
      </c>
      <c r="Q33" s="53">
        <v>2801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20542</v>
      </c>
      <c r="D34" s="53">
        <f t="shared" si="1"/>
        <v>10041</v>
      </c>
      <c r="E34" s="53">
        <f t="shared" si="2"/>
        <v>10501</v>
      </c>
      <c r="F34" s="53">
        <v>102</v>
      </c>
      <c r="G34" s="53">
        <v>110</v>
      </c>
      <c r="H34" s="53">
        <v>417</v>
      </c>
      <c r="I34" s="53">
        <v>405</v>
      </c>
      <c r="J34" s="53">
        <v>1542</v>
      </c>
      <c r="K34" s="53">
        <v>1489</v>
      </c>
      <c r="L34" s="53">
        <v>4382</v>
      </c>
      <c r="M34" s="53">
        <v>3704</v>
      </c>
      <c r="N34" s="53">
        <v>2812</v>
      </c>
      <c r="O34" s="53">
        <v>3014</v>
      </c>
      <c r="P34" s="53">
        <v>786</v>
      </c>
      <c r="Q34" s="53">
        <v>1779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2495</v>
      </c>
      <c r="D35" s="53">
        <f t="shared" si="1"/>
        <v>1296</v>
      </c>
      <c r="E35" s="53">
        <f t="shared" si="2"/>
        <v>1199</v>
      </c>
      <c r="F35" s="53">
        <v>2</v>
      </c>
      <c r="G35" s="53">
        <v>1</v>
      </c>
      <c r="H35" s="53">
        <v>12</v>
      </c>
      <c r="I35" s="53">
        <v>4</v>
      </c>
      <c r="J35" s="53">
        <v>110</v>
      </c>
      <c r="K35" s="53">
        <v>95</v>
      </c>
      <c r="L35" s="53">
        <v>583</v>
      </c>
      <c r="M35" s="53">
        <v>426</v>
      </c>
      <c r="N35" s="53">
        <v>462</v>
      </c>
      <c r="O35" s="53">
        <v>481</v>
      </c>
      <c r="P35" s="53">
        <v>127</v>
      </c>
      <c r="Q35" s="53">
        <v>192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13842</v>
      </c>
      <c r="D36" s="53">
        <f t="shared" si="1"/>
        <v>6614</v>
      </c>
      <c r="E36" s="53">
        <f t="shared" si="2"/>
        <v>7228</v>
      </c>
      <c r="F36" s="53">
        <v>59</v>
      </c>
      <c r="G36" s="53">
        <v>60</v>
      </c>
      <c r="H36" s="53">
        <v>307</v>
      </c>
      <c r="I36" s="53">
        <v>260</v>
      </c>
      <c r="J36" s="53">
        <v>1152</v>
      </c>
      <c r="K36" s="53">
        <v>1071</v>
      </c>
      <c r="L36" s="53">
        <v>2488</v>
      </c>
      <c r="M36" s="53">
        <v>2395</v>
      </c>
      <c r="N36" s="53">
        <v>1912</v>
      </c>
      <c r="O36" s="53">
        <v>2024</v>
      </c>
      <c r="P36" s="53">
        <v>696</v>
      </c>
      <c r="Q36" s="53">
        <v>1418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1602</v>
      </c>
      <c r="D37" s="53">
        <f t="shared" si="1"/>
        <v>747</v>
      </c>
      <c r="E37" s="53">
        <f t="shared" si="2"/>
        <v>855</v>
      </c>
      <c r="F37" s="53">
        <v>4</v>
      </c>
      <c r="G37" s="53">
        <v>10</v>
      </c>
      <c r="H37" s="53">
        <v>33</v>
      </c>
      <c r="I37" s="53">
        <v>33</v>
      </c>
      <c r="J37" s="53">
        <v>135</v>
      </c>
      <c r="K37" s="53">
        <v>132</v>
      </c>
      <c r="L37" s="53">
        <v>290</v>
      </c>
      <c r="M37" s="53">
        <v>273</v>
      </c>
      <c r="N37" s="53">
        <v>211</v>
      </c>
      <c r="O37" s="53">
        <v>241</v>
      </c>
      <c r="P37" s="53">
        <v>74</v>
      </c>
      <c r="Q37" s="53">
        <v>166</v>
      </c>
    </row>
    <row r="38" spans="1:17" s="35" customFormat="1" ht="18.75">
      <c r="A38" s="50">
        <v>15</v>
      </c>
      <c r="B38" s="51" t="s">
        <v>102</v>
      </c>
      <c r="C38" s="52">
        <f t="shared" si="0"/>
        <v>135</v>
      </c>
      <c r="D38" s="53">
        <f t="shared" si="1"/>
        <v>82</v>
      </c>
      <c r="E38" s="53">
        <f t="shared" si="2"/>
        <v>53</v>
      </c>
      <c r="F38" s="53">
        <v>0</v>
      </c>
      <c r="G38" s="53">
        <v>0</v>
      </c>
      <c r="H38" s="53">
        <v>2</v>
      </c>
      <c r="I38" s="53">
        <v>1</v>
      </c>
      <c r="J38" s="53">
        <v>5</v>
      </c>
      <c r="K38" s="53">
        <v>7</v>
      </c>
      <c r="L38" s="53">
        <v>45</v>
      </c>
      <c r="M38" s="53">
        <v>28</v>
      </c>
      <c r="N38" s="53">
        <v>25</v>
      </c>
      <c r="O38" s="53">
        <v>11</v>
      </c>
      <c r="P38" s="53">
        <v>5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17907</v>
      </c>
      <c r="D39" s="53">
        <f t="shared" si="1"/>
        <v>8572</v>
      </c>
      <c r="E39" s="53">
        <f t="shared" si="2"/>
        <v>9335</v>
      </c>
      <c r="F39" s="53">
        <v>1</v>
      </c>
      <c r="G39" s="53">
        <v>1</v>
      </c>
      <c r="H39" s="53">
        <v>385</v>
      </c>
      <c r="I39" s="53">
        <v>337</v>
      </c>
      <c r="J39" s="53">
        <v>1218</v>
      </c>
      <c r="K39" s="53">
        <v>1177</v>
      </c>
      <c r="L39" s="53">
        <v>3374</v>
      </c>
      <c r="M39" s="53">
        <v>3077</v>
      </c>
      <c r="N39" s="53">
        <v>2769</v>
      </c>
      <c r="O39" s="53">
        <v>3019</v>
      </c>
      <c r="P39" s="53">
        <v>825</v>
      </c>
      <c r="Q39" s="53">
        <v>1724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10570</v>
      </c>
      <c r="D40" s="53">
        <f t="shared" si="1"/>
        <v>5004</v>
      </c>
      <c r="E40" s="53">
        <f t="shared" si="2"/>
        <v>5566</v>
      </c>
      <c r="F40" s="53">
        <v>3</v>
      </c>
      <c r="G40" s="53">
        <v>7</v>
      </c>
      <c r="H40" s="53">
        <v>240</v>
      </c>
      <c r="I40" s="53">
        <v>243</v>
      </c>
      <c r="J40" s="53">
        <v>809</v>
      </c>
      <c r="K40" s="53">
        <v>845</v>
      </c>
      <c r="L40" s="53">
        <v>1967</v>
      </c>
      <c r="M40" s="53">
        <v>2001</v>
      </c>
      <c r="N40" s="53">
        <v>1559</v>
      </c>
      <c r="O40" s="53">
        <v>1695</v>
      </c>
      <c r="P40" s="53">
        <v>426</v>
      </c>
      <c r="Q40" s="53">
        <v>775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408</v>
      </c>
      <c r="D41" s="53">
        <f t="shared" si="1"/>
        <v>232</v>
      </c>
      <c r="E41" s="53">
        <f t="shared" si="2"/>
        <v>176</v>
      </c>
      <c r="F41" s="53">
        <v>0</v>
      </c>
      <c r="G41" s="53">
        <v>0</v>
      </c>
      <c r="H41" s="53">
        <v>0</v>
      </c>
      <c r="I41" s="53">
        <v>2</v>
      </c>
      <c r="J41" s="53">
        <v>16</v>
      </c>
      <c r="K41" s="53">
        <v>16</v>
      </c>
      <c r="L41" s="53">
        <v>129</v>
      </c>
      <c r="M41" s="53">
        <v>89</v>
      </c>
      <c r="N41" s="53">
        <v>72</v>
      </c>
      <c r="O41" s="53">
        <v>48</v>
      </c>
      <c r="P41" s="53">
        <v>15</v>
      </c>
      <c r="Q41" s="53">
        <v>21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797</v>
      </c>
      <c r="D42" s="53">
        <f t="shared" si="1"/>
        <v>460</v>
      </c>
      <c r="E42" s="53">
        <f t="shared" si="2"/>
        <v>337</v>
      </c>
      <c r="F42" s="53">
        <v>1</v>
      </c>
      <c r="G42" s="53">
        <v>1</v>
      </c>
      <c r="H42" s="53">
        <v>0</v>
      </c>
      <c r="I42" s="53">
        <v>7</v>
      </c>
      <c r="J42" s="53">
        <v>30</v>
      </c>
      <c r="K42" s="53">
        <v>27</v>
      </c>
      <c r="L42" s="53">
        <v>203</v>
      </c>
      <c r="M42" s="53">
        <v>112</v>
      </c>
      <c r="N42" s="53">
        <v>182</v>
      </c>
      <c r="O42" s="53">
        <v>128</v>
      </c>
      <c r="P42" s="53">
        <v>44</v>
      </c>
      <c r="Q42" s="53">
        <v>62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428402</v>
      </c>
      <c r="D43" s="52">
        <f t="shared" si="4"/>
        <v>198123</v>
      </c>
      <c r="E43" s="52">
        <f t="shared" si="4"/>
        <v>230279</v>
      </c>
      <c r="F43" s="52">
        <f t="shared" si="4"/>
        <v>1855</v>
      </c>
      <c r="G43" s="52">
        <f t="shared" si="4"/>
        <v>1814</v>
      </c>
      <c r="H43" s="52">
        <f t="shared" si="4"/>
        <v>9217</v>
      </c>
      <c r="I43" s="52">
        <f t="shared" si="4"/>
        <v>8864</v>
      </c>
      <c r="J43" s="52">
        <f t="shared" si="4"/>
        <v>34339</v>
      </c>
      <c r="K43" s="52">
        <f t="shared" si="4"/>
        <v>32400</v>
      </c>
      <c r="L43" s="52">
        <f t="shared" si="4"/>
        <v>77309</v>
      </c>
      <c r="M43" s="52">
        <f t="shared" si="4"/>
        <v>81162</v>
      </c>
      <c r="N43" s="52">
        <f t="shared" si="4"/>
        <v>56345</v>
      </c>
      <c r="O43" s="52">
        <f t="shared" si="4"/>
        <v>63278</v>
      </c>
      <c r="P43" s="52">
        <f t="shared" si="4"/>
        <v>19058</v>
      </c>
      <c r="Q43" s="52">
        <f t="shared" si="4"/>
        <v>42761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59068</v>
      </c>
      <c r="D20" s="53">
        <f>F20+H20+J20+N20+P20+L20</f>
        <v>28191</v>
      </c>
      <c r="E20" s="53">
        <f>G20+I20+K20+O20+Q20+M20</f>
        <v>30877</v>
      </c>
      <c r="F20" s="53">
        <v>210</v>
      </c>
      <c r="G20" s="53">
        <v>245</v>
      </c>
      <c r="H20" s="53">
        <v>1206</v>
      </c>
      <c r="I20" s="53">
        <v>1103</v>
      </c>
      <c r="J20" s="53">
        <v>3629</v>
      </c>
      <c r="K20" s="53">
        <v>3478</v>
      </c>
      <c r="L20" s="53">
        <v>11760</v>
      </c>
      <c r="M20" s="53">
        <v>11495</v>
      </c>
      <c r="N20" s="53">
        <v>8839</v>
      </c>
      <c r="O20" s="53">
        <v>9109</v>
      </c>
      <c r="P20" s="53">
        <v>2547</v>
      </c>
      <c r="Q20" s="53">
        <v>5447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3441</v>
      </c>
      <c r="D21" s="53">
        <f t="shared" ref="D21:D42" si="1">F21+H21+J21+N21+P21+L21</f>
        <v>1681</v>
      </c>
      <c r="E21" s="53">
        <f t="shared" ref="E21:E42" si="2">G21+I21+K21+O21+Q21+M21</f>
        <v>1760</v>
      </c>
      <c r="F21" s="53">
        <v>12</v>
      </c>
      <c r="G21" s="53">
        <v>9</v>
      </c>
      <c r="H21" s="53">
        <v>54</v>
      </c>
      <c r="I21" s="53">
        <v>44</v>
      </c>
      <c r="J21" s="53">
        <v>315</v>
      </c>
      <c r="K21" s="53">
        <v>275</v>
      </c>
      <c r="L21" s="53">
        <v>782</v>
      </c>
      <c r="M21" s="53">
        <v>672</v>
      </c>
      <c r="N21" s="53">
        <v>394</v>
      </c>
      <c r="O21" s="53">
        <v>449</v>
      </c>
      <c r="P21" s="53">
        <v>124</v>
      </c>
      <c r="Q21" s="53">
        <v>311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21689</v>
      </c>
      <c r="D22" s="53">
        <f t="shared" si="1"/>
        <v>9488</v>
      </c>
      <c r="E22" s="53">
        <f t="shared" si="2"/>
        <v>12201</v>
      </c>
      <c r="F22" s="53">
        <v>15</v>
      </c>
      <c r="G22" s="53">
        <v>14</v>
      </c>
      <c r="H22" s="53">
        <v>503</v>
      </c>
      <c r="I22" s="53">
        <v>510</v>
      </c>
      <c r="J22" s="53">
        <v>2426</v>
      </c>
      <c r="K22" s="53">
        <v>2412</v>
      </c>
      <c r="L22" s="53">
        <v>3777</v>
      </c>
      <c r="M22" s="53">
        <v>4996</v>
      </c>
      <c r="N22" s="53">
        <v>2147</v>
      </c>
      <c r="O22" s="53">
        <v>2745</v>
      </c>
      <c r="P22" s="53">
        <v>620</v>
      </c>
      <c r="Q22" s="53">
        <v>1524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1170</v>
      </c>
      <c r="D24" s="53">
        <f t="shared" si="1"/>
        <v>590</v>
      </c>
      <c r="E24" s="53">
        <f t="shared" si="2"/>
        <v>580</v>
      </c>
      <c r="F24" s="53">
        <v>1</v>
      </c>
      <c r="G24" s="53">
        <v>3</v>
      </c>
      <c r="H24" s="53">
        <v>24</v>
      </c>
      <c r="I24" s="53">
        <v>12</v>
      </c>
      <c r="J24" s="53">
        <v>91</v>
      </c>
      <c r="K24" s="53">
        <v>100</v>
      </c>
      <c r="L24" s="53">
        <v>213</v>
      </c>
      <c r="M24" s="53">
        <v>196</v>
      </c>
      <c r="N24" s="53">
        <v>224</v>
      </c>
      <c r="O24" s="53">
        <v>221</v>
      </c>
      <c r="P24" s="53">
        <v>37</v>
      </c>
      <c r="Q24" s="53">
        <v>48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3156</v>
      </c>
      <c r="D25" s="53">
        <f t="shared" si="1"/>
        <v>2033</v>
      </c>
      <c r="E25" s="53">
        <f t="shared" si="2"/>
        <v>1123</v>
      </c>
      <c r="F25" s="53">
        <v>4</v>
      </c>
      <c r="G25" s="53">
        <v>7</v>
      </c>
      <c r="H25" s="53">
        <v>21</v>
      </c>
      <c r="I25" s="53">
        <v>19</v>
      </c>
      <c r="J25" s="53">
        <v>100</v>
      </c>
      <c r="K25" s="53">
        <v>94</v>
      </c>
      <c r="L25" s="53">
        <v>1147</v>
      </c>
      <c r="M25" s="53">
        <v>420</v>
      </c>
      <c r="N25" s="53">
        <v>668</v>
      </c>
      <c r="O25" s="53">
        <v>434</v>
      </c>
      <c r="P25" s="53">
        <v>93</v>
      </c>
      <c r="Q25" s="53">
        <v>149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20</v>
      </c>
      <c r="D26" s="53">
        <f t="shared" si="1"/>
        <v>11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5</v>
      </c>
      <c r="M26" s="53">
        <v>6</v>
      </c>
      <c r="N26" s="53">
        <v>5</v>
      </c>
      <c r="O26" s="53">
        <v>2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3780</v>
      </c>
      <c r="D27" s="53">
        <f t="shared" si="1"/>
        <v>1685</v>
      </c>
      <c r="E27" s="53">
        <f t="shared" si="2"/>
        <v>2095</v>
      </c>
      <c r="F27" s="53">
        <v>20</v>
      </c>
      <c r="G27" s="53">
        <v>17</v>
      </c>
      <c r="H27" s="53">
        <v>143</v>
      </c>
      <c r="I27" s="53">
        <v>134</v>
      </c>
      <c r="J27" s="53">
        <v>507</v>
      </c>
      <c r="K27" s="53">
        <v>468</v>
      </c>
      <c r="L27" s="53">
        <v>619</v>
      </c>
      <c r="M27" s="53">
        <v>919</v>
      </c>
      <c r="N27" s="53">
        <v>356</v>
      </c>
      <c r="O27" s="53">
        <v>438</v>
      </c>
      <c r="P27" s="53">
        <v>40</v>
      </c>
      <c r="Q27" s="53">
        <v>119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326</v>
      </c>
      <c r="D28" s="53">
        <f t="shared" si="1"/>
        <v>235</v>
      </c>
      <c r="E28" s="53">
        <f t="shared" si="2"/>
        <v>91</v>
      </c>
      <c r="F28" s="53">
        <v>2</v>
      </c>
      <c r="G28" s="53">
        <v>1</v>
      </c>
      <c r="H28" s="53">
        <v>1</v>
      </c>
      <c r="I28" s="53">
        <v>3</v>
      </c>
      <c r="J28" s="53">
        <v>7</v>
      </c>
      <c r="K28" s="53">
        <v>14</v>
      </c>
      <c r="L28" s="53">
        <v>138</v>
      </c>
      <c r="M28" s="53">
        <v>46</v>
      </c>
      <c r="N28" s="53">
        <v>80</v>
      </c>
      <c r="O28" s="53">
        <v>24</v>
      </c>
      <c r="P28" s="53">
        <v>7</v>
      </c>
      <c r="Q28" s="53">
        <v>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8971</v>
      </c>
      <c r="D29" s="53">
        <f t="shared" si="1"/>
        <v>4073</v>
      </c>
      <c r="E29" s="53">
        <f t="shared" si="2"/>
        <v>4898</v>
      </c>
      <c r="F29" s="53">
        <v>80</v>
      </c>
      <c r="G29" s="53">
        <v>62</v>
      </c>
      <c r="H29" s="53">
        <v>226</v>
      </c>
      <c r="I29" s="53">
        <v>206</v>
      </c>
      <c r="J29" s="53">
        <v>1034</v>
      </c>
      <c r="K29" s="53">
        <v>919</v>
      </c>
      <c r="L29" s="53">
        <v>1585</v>
      </c>
      <c r="M29" s="53">
        <v>2039</v>
      </c>
      <c r="N29" s="53">
        <v>891</v>
      </c>
      <c r="O29" s="53">
        <v>1068</v>
      </c>
      <c r="P29" s="53">
        <v>257</v>
      </c>
      <c r="Q29" s="53">
        <v>604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4514</v>
      </c>
      <c r="D30" s="53">
        <f t="shared" si="1"/>
        <v>1917</v>
      </c>
      <c r="E30" s="53">
        <f t="shared" si="2"/>
        <v>2597</v>
      </c>
      <c r="F30" s="53">
        <v>61</v>
      </c>
      <c r="G30" s="53">
        <v>64</v>
      </c>
      <c r="H30" s="53">
        <v>157</v>
      </c>
      <c r="I30" s="53">
        <v>143</v>
      </c>
      <c r="J30" s="53">
        <v>683</v>
      </c>
      <c r="K30" s="53">
        <v>686</v>
      </c>
      <c r="L30" s="53">
        <v>656</v>
      </c>
      <c r="M30" s="53">
        <v>1261</v>
      </c>
      <c r="N30" s="53">
        <v>314</v>
      </c>
      <c r="O30" s="53">
        <v>356</v>
      </c>
      <c r="P30" s="53">
        <v>46</v>
      </c>
      <c r="Q30" s="53">
        <v>87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9237</v>
      </c>
      <c r="D31" s="53">
        <f t="shared" si="1"/>
        <v>4258</v>
      </c>
      <c r="E31" s="53">
        <f t="shared" si="2"/>
        <v>4979</v>
      </c>
      <c r="F31" s="53">
        <v>81</v>
      </c>
      <c r="G31" s="53">
        <v>60</v>
      </c>
      <c r="H31" s="53">
        <v>318</v>
      </c>
      <c r="I31" s="53">
        <v>282</v>
      </c>
      <c r="J31" s="53">
        <v>990</v>
      </c>
      <c r="K31" s="53">
        <v>983</v>
      </c>
      <c r="L31" s="53">
        <v>1731</v>
      </c>
      <c r="M31" s="53">
        <v>2075</v>
      </c>
      <c r="N31" s="53">
        <v>923</v>
      </c>
      <c r="O31" s="53">
        <v>1118</v>
      </c>
      <c r="P31" s="53">
        <v>215</v>
      </c>
      <c r="Q31" s="53">
        <v>461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5748</v>
      </c>
      <c r="D32" s="53">
        <f t="shared" si="1"/>
        <v>2547</v>
      </c>
      <c r="E32" s="53">
        <f t="shared" si="2"/>
        <v>3201</v>
      </c>
      <c r="F32" s="53">
        <v>26</v>
      </c>
      <c r="G32" s="53">
        <v>41</v>
      </c>
      <c r="H32" s="53">
        <v>203</v>
      </c>
      <c r="I32" s="53">
        <v>170</v>
      </c>
      <c r="J32" s="53">
        <v>711</v>
      </c>
      <c r="K32" s="53">
        <v>644</v>
      </c>
      <c r="L32" s="53">
        <v>863</v>
      </c>
      <c r="M32" s="53">
        <v>1426</v>
      </c>
      <c r="N32" s="53">
        <v>635</v>
      </c>
      <c r="O32" s="53">
        <v>757</v>
      </c>
      <c r="P32" s="53">
        <v>109</v>
      </c>
      <c r="Q32" s="53">
        <v>163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24314</v>
      </c>
      <c r="D33" s="53">
        <f t="shared" si="1"/>
        <v>10839</v>
      </c>
      <c r="E33" s="53">
        <f t="shared" si="2"/>
        <v>13475</v>
      </c>
      <c r="F33" s="53">
        <v>2</v>
      </c>
      <c r="G33" s="53">
        <v>0</v>
      </c>
      <c r="H33" s="53">
        <v>349</v>
      </c>
      <c r="I33" s="53">
        <v>357</v>
      </c>
      <c r="J33" s="53">
        <v>2174</v>
      </c>
      <c r="K33" s="53">
        <v>1946</v>
      </c>
      <c r="L33" s="53">
        <v>4601</v>
      </c>
      <c r="M33" s="53">
        <v>4488</v>
      </c>
      <c r="N33" s="53">
        <v>2433</v>
      </c>
      <c r="O33" s="53">
        <v>3150</v>
      </c>
      <c r="P33" s="53">
        <v>1280</v>
      </c>
      <c r="Q33" s="53">
        <v>3534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9964</v>
      </c>
      <c r="D34" s="53">
        <f t="shared" si="1"/>
        <v>4303</v>
      </c>
      <c r="E34" s="53">
        <f t="shared" si="2"/>
        <v>5661</v>
      </c>
      <c r="F34" s="53">
        <v>0</v>
      </c>
      <c r="G34" s="53">
        <v>1</v>
      </c>
      <c r="H34" s="53">
        <v>160</v>
      </c>
      <c r="I34" s="53">
        <v>166</v>
      </c>
      <c r="J34" s="53">
        <v>864</v>
      </c>
      <c r="K34" s="53">
        <v>804</v>
      </c>
      <c r="L34" s="53">
        <v>1938</v>
      </c>
      <c r="M34" s="53">
        <v>1901</v>
      </c>
      <c r="N34" s="53">
        <v>858</v>
      </c>
      <c r="O34" s="53">
        <v>1260</v>
      </c>
      <c r="P34" s="53">
        <v>483</v>
      </c>
      <c r="Q34" s="53">
        <v>1529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41555</v>
      </c>
      <c r="D35" s="53">
        <f t="shared" si="1"/>
        <v>18974</v>
      </c>
      <c r="E35" s="53">
        <f t="shared" si="2"/>
        <v>22581</v>
      </c>
      <c r="F35" s="53">
        <v>159</v>
      </c>
      <c r="G35" s="53">
        <v>148</v>
      </c>
      <c r="H35" s="53">
        <v>802</v>
      </c>
      <c r="I35" s="53">
        <v>796</v>
      </c>
      <c r="J35" s="53">
        <v>3358</v>
      </c>
      <c r="K35" s="53">
        <v>3074</v>
      </c>
      <c r="L35" s="53">
        <v>7141</v>
      </c>
      <c r="M35" s="53">
        <v>7233</v>
      </c>
      <c r="N35" s="53">
        <v>5299</v>
      </c>
      <c r="O35" s="53">
        <v>6144</v>
      </c>
      <c r="P35" s="53">
        <v>2215</v>
      </c>
      <c r="Q35" s="53">
        <v>5186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2576</v>
      </c>
      <c r="D36" s="53">
        <f t="shared" si="1"/>
        <v>1118</v>
      </c>
      <c r="E36" s="53">
        <f t="shared" si="2"/>
        <v>1458</v>
      </c>
      <c r="F36" s="53">
        <v>1</v>
      </c>
      <c r="G36" s="53">
        <v>1</v>
      </c>
      <c r="H36" s="53">
        <v>5</v>
      </c>
      <c r="I36" s="53">
        <v>3</v>
      </c>
      <c r="J36" s="53">
        <v>265</v>
      </c>
      <c r="K36" s="53">
        <v>219</v>
      </c>
      <c r="L36" s="53">
        <v>484</v>
      </c>
      <c r="M36" s="53">
        <v>495</v>
      </c>
      <c r="N36" s="53">
        <v>228</v>
      </c>
      <c r="O36" s="53">
        <v>381</v>
      </c>
      <c r="P36" s="53">
        <v>135</v>
      </c>
      <c r="Q36" s="53">
        <v>359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463</v>
      </c>
      <c r="D37" s="53">
        <f t="shared" si="1"/>
        <v>234</v>
      </c>
      <c r="E37" s="53">
        <f t="shared" si="2"/>
        <v>229</v>
      </c>
      <c r="F37" s="53">
        <v>0</v>
      </c>
      <c r="G37" s="53">
        <v>0</v>
      </c>
      <c r="H37" s="53">
        <v>0</v>
      </c>
      <c r="I37" s="53">
        <v>0</v>
      </c>
      <c r="J37" s="53">
        <v>52</v>
      </c>
      <c r="K37" s="53">
        <v>39</v>
      </c>
      <c r="L37" s="53">
        <v>108</v>
      </c>
      <c r="M37" s="53">
        <v>76</v>
      </c>
      <c r="N37" s="53">
        <v>48</v>
      </c>
      <c r="O37" s="53">
        <v>53</v>
      </c>
      <c r="P37" s="53">
        <v>26</v>
      </c>
      <c r="Q37" s="53">
        <v>61</v>
      </c>
    </row>
    <row r="38" spans="1:17" s="35" customFormat="1" ht="18.75">
      <c r="A38" s="50">
        <v>15</v>
      </c>
      <c r="B38" s="51" t="s">
        <v>102</v>
      </c>
      <c r="C38" s="52">
        <f t="shared" si="0"/>
        <v>5017</v>
      </c>
      <c r="D38" s="53">
        <f t="shared" si="1"/>
        <v>2349</v>
      </c>
      <c r="E38" s="53">
        <f t="shared" si="2"/>
        <v>2668</v>
      </c>
      <c r="F38" s="53">
        <v>6</v>
      </c>
      <c r="G38" s="53">
        <v>4</v>
      </c>
      <c r="H38" s="53">
        <v>64</v>
      </c>
      <c r="I38" s="53">
        <v>69</v>
      </c>
      <c r="J38" s="53">
        <v>327</v>
      </c>
      <c r="K38" s="53">
        <v>343</v>
      </c>
      <c r="L38" s="53">
        <v>820</v>
      </c>
      <c r="M38" s="53">
        <v>653</v>
      </c>
      <c r="N38" s="53">
        <v>744</v>
      </c>
      <c r="O38" s="53">
        <v>835</v>
      </c>
      <c r="P38" s="53">
        <v>388</v>
      </c>
      <c r="Q38" s="53">
        <v>764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25024</v>
      </c>
      <c r="D39" s="53">
        <f t="shared" si="1"/>
        <v>10990</v>
      </c>
      <c r="E39" s="53">
        <f t="shared" si="2"/>
        <v>14034</v>
      </c>
      <c r="F39" s="53">
        <v>170</v>
      </c>
      <c r="G39" s="53">
        <v>148</v>
      </c>
      <c r="H39" s="53">
        <v>464</v>
      </c>
      <c r="I39" s="53">
        <v>396</v>
      </c>
      <c r="J39" s="53">
        <v>2225</v>
      </c>
      <c r="K39" s="53">
        <v>2053</v>
      </c>
      <c r="L39" s="53">
        <v>4476</v>
      </c>
      <c r="M39" s="53">
        <v>4673</v>
      </c>
      <c r="N39" s="53">
        <v>2531</v>
      </c>
      <c r="O39" s="53">
        <v>3580</v>
      </c>
      <c r="P39" s="53">
        <v>1124</v>
      </c>
      <c r="Q39" s="53">
        <v>3184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16342</v>
      </c>
      <c r="D40" s="53">
        <f t="shared" si="1"/>
        <v>7170</v>
      </c>
      <c r="E40" s="53">
        <f t="shared" si="2"/>
        <v>9172</v>
      </c>
      <c r="F40" s="53">
        <v>116</v>
      </c>
      <c r="G40" s="53">
        <v>105</v>
      </c>
      <c r="H40" s="53">
        <v>337</v>
      </c>
      <c r="I40" s="53">
        <v>302</v>
      </c>
      <c r="J40" s="53">
        <v>1550</v>
      </c>
      <c r="K40" s="53">
        <v>1441</v>
      </c>
      <c r="L40" s="53">
        <v>2901</v>
      </c>
      <c r="M40" s="53">
        <v>3278</v>
      </c>
      <c r="N40" s="53">
        <v>1619</v>
      </c>
      <c r="O40" s="53">
        <v>2166</v>
      </c>
      <c r="P40" s="53">
        <v>647</v>
      </c>
      <c r="Q40" s="53">
        <v>1880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18118</v>
      </c>
      <c r="D41" s="53">
        <f t="shared" si="1"/>
        <v>8484</v>
      </c>
      <c r="E41" s="53">
        <f t="shared" si="2"/>
        <v>9634</v>
      </c>
      <c r="F41" s="53">
        <v>59</v>
      </c>
      <c r="G41" s="53">
        <v>65</v>
      </c>
      <c r="H41" s="53">
        <v>342</v>
      </c>
      <c r="I41" s="53">
        <v>288</v>
      </c>
      <c r="J41" s="53">
        <v>1394</v>
      </c>
      <c r="K41" s="53">
        <v>1357</v>
      </c>
      <c r="L41" s="53">
        <v>3427</v>
      </c>
      <c r="M41" s="53">
        <v>3086</v>
      </c>
      <c r="N41" s="53">
        <v>2339</v>
      </c>
      <c r="O41" s="53">
        <v>2716</v>
      </c>
      <c r="P41" s="53">
        <v>923</v>
      </c>
      <c r="Q41" s="53">
        <v>2122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9227</v>
      </c>
      <c r="D42" s="53">
        <f t="shared" si="1"/>
        <v>4480</v>
      </c>
      <c r="E42" s="53">
        <f t="shared" si="2"/>
        <v>4747</v>
      </c>
      <c r="F42" s="53">
        <v>31</v>
      </c>
      <c r="G42" s="53">
        <v>28</v>
      </c>
      <c r="H42" s="53">
        <v>149</v>
      </c>
      <c r="I42" s="53">
        <v>164</v>
      </c>
      <c r="J42" s="53">
        <v>778</v>
      </c>
      <c r="K42" s="53">
        <v>691</v>
      </c>
      <c r="L42" s="53">
        <v>1834</v>
      </c>
      <c r="M42" s="53">
        <v>1454</v>
      </c>
      <c r="N42" s="53">
        <v>1242</v>
      </c>
      <c r="O42" s="53">
        <v>1312</v>
      </c>
      <c r="P42" s="53">
        <v>446</v>
      </c>
      <c r="Q42" s="53">
        <v>1098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269796</v>
      </c>
      <c r="D43" s="52">
        <f>SUM(D20:D42)-D21-D23-D26-D37</f>
        <v>123724</v>
      </c>
      <c r="E43" s="52">
        <f>SUM(E20:E42)-E21-E23-E26-E37</f>
        <v>146072</v>
      </c>
      <c r="F43" s="52">
        <f t="shared" ref="F43:Q43" si="4">SUM(F20:F42)-F21-F23-F26-F37</f>
        <v>1044</v>
      </c>
      <c r="G43" s="52">
        <f t="shared" si="4"/>
        <v>1014</v>
      </c>
      <c r="H43" s="52">
        <f t="shared" si="4"/>
        <v>5474</v>
      </c>
      <c r="I43" s="52">
        <f t="shared" si="4"/>
        <v>5123</v>
      </c>
      <c r="J43" s="52">
        <f t="shared" si="4"/>
        <v>23113</v>
      </c>
      <c r="K43" s="52">
        <f t="shared" si="4"/>
        <v>21726</v>
      </c>
      <c r="L43" s="52">
        <f t="shared" si="4"/>
        <v>50111</v>
      </c>
      <c r="M43" s="52">
        <f t="shared" si="4"/>
        <v>52134</v>
      </c>
      <c r="N43" s="52">
        <f t="shared" si="4"/>
        <v>32370</v>
      </c>
      <c r="O43" s="52">
        <f t="shared" si="4"/>
        <v>37814</v>
      </c>
      <c r="P43" s="52">
        <f t="shared" si="4"/>
        <v>11612</v>
      </c>
      <c r="Q43" s="52">
        <f t="shared" si="4"/>
        <v>28261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2022-02-14T11:23:44Z</dcterms:modified>
</cp:coreProperties>
</file>