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G45" i="4"/>
  <c r="H45"/>
  <c r="I45"/>
  <c r="J45"/>
  <c r="K45"/>
  <c r="L45"/>
  <c r="M45"/>
  <c r="N45"/>
  <c r="O45"/>
  <c r="P45"/>
  <c r="Q45"/>
  <c r="R45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43" i="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N20" s="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F48" i="4"/>
  <c r="E48"/>
  <c r="F48" i="2"/>
  <c r="E48"/>
  <c r="N47"/>
  <c r="M47"/>
  <c r="N46"/>
  <c r="M46"/>
  <c r="N44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4" l="1"/>
  <c r="N47" i="3" s="1"/>
  <c r="M47" i="4"/>
  <c r="M47" i="3" s="1"/>
  <c r="N46" i="4"/>
  <c r="M46"/>
  <c r="N45" i="3"/>
  <c r="M45"/>
  <c r="M42" i="5"/>
  <c r="L42"/>
  <c r="M41"/>
  <c r="L41"/>
  <c r="M40"/>
  <c r="L40"/>
  <c r="M39"/>
  <c r="L39"/>
  <c r="M38"/>
  <c r="L38"/>
  <c r="M37"/>
  <c r="L37"/>
  <c r="M36"/>
  <c r="L36"/>
  <c r="M35"/>
  <c r="L35"/>
  <c r="M34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M43" s="1"/>
  <c r="L20"/>
  <c r="L43" s="1"/>
  <c r="L43" i="7"/>
  <c r="M43"/>
  <c r="L43" i="6"/>
  <c r="M43"/>
  <c r="F20" i="5"/>
  <c r="G20"/>
  <c r="H20"/>
  <c r="I20"/>
  <c r="J20"/>
  <c r="K20"/>
  <c r="N20"/>
  <c r="O20"/>
  <c r="P20"/>
  <c r="Q20"/>
  <c r="F21"/>
  <c r="G21"/>
  <c r="H21"/>
  <c r="I21"/>
  <c r="J21"/>
  <c r="K21"/>
  <c r="N21"/>
  <c r="O21"/>
  <c r="P21"/>
  <c r="Q21"/>
  <c r="F22"/>
  <c r="G22"/>
  <c r="H22"/>
  <c r="I22"/>
  <c r="J22"/>
  <c r="K22"/>
  <c r="N22"/>
  <c r="O22"/>
  <c r="P22"/>
  <c r="Q22"/>
  <c r="F23"/>
  <c r="G23"/>
  <c r="H23"/>
  <c r="I23"/>
  <c r="J23"/>
  <c r="K23"/>
  <c r="N23"/>
  <c r="O23"/>
  <c r="P23"/>
  <c r="Q23"/>
  <c r="F24"/>
  <c r="G24"/>
  <c r="H24"/>
  <c r="I24"/>
  <c r="J24"/>
  <c r="K24"/>
  <c r="N24"/>
  <c r="O24"/>
  <c r="P24"/>
  <c r="Q24"/>
  <c r="F25"/>
  <c r="G25"/>
  <c r="H25"/>
  <c r="I25"/>
  <c r="J25"/>
  <c r="K25"/>
  <c r="N25"/>
  <c r="O25"/>
  <c r="P25"/>
  <c r="Q25"/>
  <c r="F26"/>
  <c r="G26"/>
  <c r="H26"/>
  <c r="I26"/>
  <c r="J26"/>
  <c r="K26"/>
  <c r="N26"/>
  <c r="O26"/>
  <c r="P26"/>
  <c r="Q26"/>
  <c r="F27"/>
  <c r="G27"/>
  <c r="H27"/>
  <c r="I27"/>
  <c r="J27"/>
  <c r="K27"/>
  <c r="N27"/>
  <c r="O27"/>
  <c r="P27"/>
  <c r="Q27"/>
  <c r="F28"/>
  <c r="G28"/>
  <c r="H28"/>
  <c r="I28"/>
  <c r="J28"/>
  <c r="K28"/>
  <c r="N28"/>
  <c r="O28"/>
  <c r="P28"/>
  <c r="Q28"/>
  <c r="F29"/>
  <c r="G29"/>
  <c r="H29"/>
  <c r="I29"/>
  <c r="J29"/>
  <c r="K29"/>
  <c r="N29"/>
  <c r="O29"/>
  <c r="P29"/>
  <c r="Q29"/>
  <c r="F30"/>
  <c r="G30"/>
  <c r="H30"/>
  <c r="I30"/>
  <c r="J30"/>
  <c r="K30"/>
  <c r="N30"/>
  <c r="O30"/>
  <c r="P30"/>
  <c r="Q30"/>
  <c r="F31"/>
  <c r="G31"/>
  <c r="H31"/>
  <c r="I31"/>
  <c r="J31"/>
  <c r="K31"/>
  <c r="N31"/>
  <c r="O31"/>
  <c r="P31"/>
  <c r="Q31"/>
  <c r="F32"/>
  <c r="G32"/>
  <c r="H32"/>
  <c r="I32"/>
  <c r="J32"/>
  <c r="K32"/>
  <c r="N32"/>
  <c r="O32"/>
  <c r="P32"/>
  <c r="Q32"/>
  <c r="F33"/>
  <c r="G33"/>
  <c r="H33"/>
  <c r="I33"/>
  <c r="J33"/>
  <c r="K33"/>
  <c r="N33"/>
  <c r="O33"/>
  <c r="P33"/>
  <c r="Q33"/>
  <c r="F34"/>
  <c r="G34"/>
  <c r="H34"/>
  <c r="I34"/>
  <c r="J34"/>
  <c r="K34"/>
  <c r="N34"/>
  <c r="O34"/>
  <c r="P34"/>
  <c r="Q34"/>
  <c r="F35"/>
  <c r="G35"/>
  <c r="H35"/>
  <c r="I35"/>
  <c r="J35"/>
  <c r="K35"/>
  <c r="N35"/>
  <c r="O35"/>
  <c r="P35"/>
  <c r="Q35"/>
  <c r="F36"/>
  <c r="G36"/>
  <c r="H36"/>
  <c r="I36"/>
  <c r="J36"/>
  <c r="K36"/>
  <c r="N36"/>
  <c r="O36"/>
  <c r="P36"/>
  <c r="Q36"/>
  <c r="F37"/>
  <c r="G37"/>
  <c r="H37"/>
  <c r="I37"/>
  <c r="J37"/>
  <c r="K37"/>
  <c r="N37"/>
  <c r="O37"/>
  <c r="P37"/>
  <c r="Q37"/>
  <c r="F38"/>
  <c r="G38"/>
  <c r="H38"/>
  <c r="I38"/>
  <c r="J38"/>
  <c r="K38"/>
  <c r="N38"/>
  <c r="O38"/>
  <c r="P38"/>
  <c r="Q38"/>
  <c r="F39"/>
  <c r="G39"/>
  <c r="H39"/>
  <c r="I39"/>
  <c r="J39"/>
  <c r="K39"/>
  <c r="N39"/>
  <c r="O39"/>
  <c r="P39"/>
  <c r="Q39"/>
  <c r="F40"/>
  <c r="G40"/>
  <c r="H40"/>
  <c r="I40"/>
  <c r="J40"/>
  <c r="K40"/>
  <c r="N40"/>
  <c r="O40"/>
  <c r="P40"/>
  <c r="Q40"/>
  <c r="F41"/>
  <c r="G41"/>
  <c r="H41"/>
  <c r="I41"/>
  <c r="J41"/>
  <c r="K41"/>
  <c r="N41"/>
  <c r="O41"/>
  <c r="P41"/>
  <c r="Q41"/>
  <c r="F42"/>
  <c r="G42"/>
  <c r="H42"/>
  <c r="I42"/>
  <c r="J42"/>
  <c r="K42"/>
  <c r="N42"/>
  <c r="O42"/>
  <c r="P42"/>
  <c r="Q42"/>
  <c r="E45" i="2"/>
  <c r="E45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3"/>
  <c r="H43"/>
  <c r="I43"/>
  <c r="J43"/>
  <c r="K43"/>
  <c r="L43"/>
  <c r="O43"/>
  <c r="P43"/>
  <c r="Q43"/>
  <c r="R43"/>
  <c r="L45"/>
  <c r="F43" i="7"/>
  <c r="G43"/>
  <c r="H43"/>
  <c r="I43"/>
  <c r="J43"/>
  <c r="K43"/>
  <c r="N43"/>
  <c r="O43"/>
  <c r="P43"/>
  <c r="Q43"/>
  <c r="G46" i="2"/>
  <c r="G47"/>
  <c r="H46"/>
  <c r="H47"/>
  <c r="I46"/>
  <c r="I47"/>
  <c r="J46"/>
  <c r="J47"/>
  <c r="K46"/>
  <c r="K47"/>
  <c r="L46"/>
  <c r="L47"/>
  <c r="O46"/>
  <c r="O47"/>
  <c r="P46"/>
  <c r="P47"/>
  <c r="Q46"/>
  <c r="Q47"/>
  <c r="R46"/>
  <c r="R47"/>
  <c r="G46" i="4"/>
  <c r="H46"/>
  <c r="I46"/>
  <c r="J46"/>
  <c r="K46"/>
  <c r="L46"/>
  <c r="O46"/>
  <c r="P46"/>
  <c r="Q46"/>
  <c r="R46"/>
  <c r="G47"/>
  <c r="H47"/>
  <c r="I47"/>
  <c r="J47"/>
  <c r="K47"/>
  <c r="L47"/>
  <c r="O47"/>
  <c r="P47"/>
  <c r="Q47"/>
  <c r="R47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R44"/>
  <c r="L44"/>
  <c r="J44"/>
  <c r="Q44"/>
  <c r="O44"/>
  <c r="K44"/>
  <c r="I44"/>
  <c r="G44"/>
  <c r="M46" i="3"/>
  <c r="M44" i="4"/>
  <c r="P44"/>
  <c r="H44"/>
  <c r="I20" i="3"/>
  <c r="F20" i="4"/>
  <c r="E20"/>
  <c r="E20" i="2"/>
  <c r="F20"/>
  <c r="F47" i="4"/>
  <c r="F46"/>
  <c r="F46" i="2"/>
  <c r="E47"/>
  <c r="H44"/>
  <c r="H45" i="3"/>
  <c r="F45" i="4"/>
  <c r="D45" s="1"/>
  <c r="M44" i="3"/>
  <c r="E47" i="4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D21" s="1"/>
  <c r="P44" i="2"/>
  <c r="L44"/>
  <c r="J44"/>
  <c r="Q44"/>
  <c r="O44"/>
  <c r="K44"/>
  <c r="I44"/>
  <c r="G44"/>
  <c r="D48" i="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30" s="1"/>
  <c r="C27" i="6"/>
  <c r="O20" i="3"/>
  <c r="K20"/>
  <c r="G20"/>
  <c r="O47"/>
  <c r="J43" i="5"/>
  <c r="F43"/>
  <c r="D35" i="4"/>
  <c r="D32"/>
  <c r="D31"/>
  <c r="N43" i="5"/>
  <c r="H43"/>
  <c r="D48" i="2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47" i="2" l="1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<sst xmlns="http://schemas.openxmlformats.org/spreadsheetml/2006/main" count="564" uniqueCount="127">
  <si>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</si>
  <si>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</si>
  <si>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</si>
  <si>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</si>
  <si>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</si>
  <si>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</si>
  <si>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</si>
  <si>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</si>
  <si>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</si>
  <si>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</si>
  <si>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</si>
  <si>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</si>
  <si>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</si>
  <si>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</si>
  <si>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</si>
  <si>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</si>
  <si>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</si>
  <si>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</si>
  <si>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</si>
  <si>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</si>
  <si>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</si>
  <si>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</si>
  <si>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</si>
  <si>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</si>
  <si>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</si>
  <si>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</si>
  <si>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</si>
  <si>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</si>
  <si>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</si>
  <si>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</si>
  <si>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</si>
  <si>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</si>
  <si>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</si>
  <si>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</si>
  <si>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</si>
  <si>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</si>
  <si>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</si>
  <si>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</si>
  <si>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</si>
  <si>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</si>
  <si>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</si>
  <si>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</si>
  <si>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</si>
  <si>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</si>
  <si>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</si>
  <si>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</si>
  <si>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</si>
  <si>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</si>
  <si>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</si>
  <si>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</si>
  <si>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</si>
  <si>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</si>
  <si>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</si>
  <si>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</si>
  <si>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</si>
  <si>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</si>
  <si>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</si>
  <si>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</si>
  <si>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</si>
  <si>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</si>
  <si>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</si>
  <si>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</si>
  <si>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</si>
  <si>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</si>
  <si>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</si>
  <si>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</si>
  <si>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</si>
  <si>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</si>
  <si>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</si>
  <si>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</si>
  <si>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</si>
  <si>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</si>
  <si>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</si>
  <si>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</si>
  <si>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</si>
  <si>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</si>
  <si>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</si>
  <si>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</si>
  <si>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</si>
  <si>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</si>
  <si>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</si>
  <si>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</si>
  <si>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</si>
  <si>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</si>
  <si>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</si>
  <si>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</si>
  <si>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</si>
  <si>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</si>
  <si>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</si>
  <si>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</si>
  <si>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</si>
  <si>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</si>
  <si>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</si>
  <si>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</si>
  <si>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</si>
  <si>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</si>
  <si>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</si>
  <si>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</si>
  <si>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</si>
  <si>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</si>
  <si>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</si>
  <si>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</si>
  <si>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</si>
  <si>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</si>
  <si>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</si>
  <si>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</si>
  <si>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</si>
  <si>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</si>
  <si>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</si>
  <si>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</si>
  <si>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</si>
  <si>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</si>
  <si>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</si>
  <si>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</si>
  <si>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</si>
  <si>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</si>
  <si>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</si>
  <si>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</si>
  <si>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</si>
  <si>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</si>
  <si>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</si>
  <si>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</si>
  <si>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</si>
  <si>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</si>
  <si>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2022  года</t>
  </si>
  <si>
    <t>01 апреля</t>
  </si>
  <si>
    <t>01 апреля 2022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</si>
</sst>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A8" sqref="A8:R8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126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70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697596</v>
      </c>
      <c r="E20" s="21">
        <f>G20+I20+K20+O20+Q20+M20</f>
        <v>321694</v>
      </c>
      <c r="F20" s="21">
        <f>H20+J20+L20+P20+R20+N20</f>
        <v>375902</v>
      </c>
      <c r="G20" s="21">
        <f t="shared" ref="G20:R20" si="1">SUM(G21:G43)</f>
        <v>2893</v>
      </c>
      <c r="H20" s="21">
        <f t="shared" si="1"/>
        <v>2815</v>
      </c>
      <c r="I20" s="21">
        <f t="shared" si="1"/>
        <v>14555</v>
      </c>
      <c r="J20" s="21">
        <f t="shared" si="1"/>
        <v>13887</v>
      </c>
      <c r="K20" s="21">
        <f t="shared" si="1"/>
        <v>57549</v>
      </c>
      <c r="L20" s="21">
        <f t="shared" si="1"/>
        <v>54156</v>
      </c>
      <c r="M20" s="21">
        <f t="shared" si="1"/>
        <v>127252</v>
      </c>
      <c r="N20" s="21">
        <f t="shared" si="1"/>
        <v>133104</v>
      </c>
      <c r="O20" s="21">
        <f t="shared" si="1"/>
        <v>88703</v>
      </c>
      <c r="P20" s="21">
        <f t="shared" si="1"/>
        <v>100821</v>
      </c>
      <c r="Q20" s="21">
        <f t="shared" si="1"/>
        <v>30742</v>
      </c>
      <c r="R20" s="21">
        <f t="shared" si="1"/>
        <v>71119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1408</v>
      </c>
      <c r="E21" s="27">
        <f>G21+I21+K21+O21+Q21+M21</f>
        <v>384</v>
      </c>
      <c r="F21" s="27">
        <f>H21+J21+L21+P21+R21+N21</f>
        <v>1024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172</v>
      </c>
      <c r="N21" s="27">
        <f>'Прил.12 согаз'!N21+'Прил.12 альфа'!N21</f>
        <v>493</v>
      </c>
      <c r="O21" s="27">
        <f>'Прил.12 согаз'!O21+'Прил.12 альфа'!O21</f>
        <v>153</v>
      </c>
      <c r="P21" s="27">
        <f>'Прил.12 согаз'!P21+'Прил.12 альфа'!P21</f>
        <v>469</v>
      </c>
      <c r="Q21" s="27">
        <f>'Прил.12 согаз'!Q21+'Прил.12 альфа'!Q21</f>
        <v>59</v>
      </c>
      <c r="R21" s="27">
        <f>'Прил.12 согаз'!R21+'Прил.12 альфа'!R21</f>
        <v>62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77069</v>
      </c>
      <c r="E22" s="27">
        <f t="shared" ref="E22:E43" si="2">G22+I22+K22+O22+Q22+M22</f>
        <v>36225</v>
      </c>
      <c r="F22" s="27">
        <f t="shared" ref="F22:F43" si="3">H22+J22+L22+P22+R22+N22</f>
        <v>40844</v>
      </c>
      <c r="G22" s="27">
        <f>'Прил.12 согаз'!G22+'Прил.12 альфа'!G22</f>
        <v>284</v>
      </c>
      <c r="H22" s="27">
        <f>'Прил.12 согаз'!H22+'Прил.12 альфа'!H22</f>
        <v>285</v>
      </c>
      <c r="I22" s="27">
        <f>'Прил.12 согаз'!I22+'Прил.12 альфа'!I22</f>
        <v>1520</v>
      </c>
      <c r="J22" s="27">
        <f>'Прил.12 согаз'!J22+'Прил.12 альфа'!J22</f>
        <v>1488</v>
      </c>
      <c r="K22" s="27">
        <f>'Прил.12 согаз'!K22+'Прил.12 альфа'!K22</f>
        <v>6371</v>
      </c>
      <c r="L22" s="27">
        <f>'Прил.12 согаз'!L22+'Прил.12 альфа'!L22</f>
        <v>5971</v>
      </c>
      <c r="M22" s="27">
        <f>'Прил.12 согаз'!M22+'Прил.12 альфа'!M22</f>
        <v>15264</v>
      </c>
      <c r="N22" s="27">
        <f>'Прил.12 согаз'!N22+'Прил.12 альфа'!N22</f>
        <v>13863</v>
      </c>
      <c r="O22" s="27">
        <f>'Прил.12 согаз'!O22+'Прил.12 альфа'!O22</f>
        <v>9334</v>
      </c>
      <c r="P22" s="27">
        <f>'Прил.12 согаз'!P22+'Прил.12 альфа'!P22</f>
        <v>10655</v>
      </c>
      <c r="Q22" s="27">
        <f>'Прил.12 согаз'!Q22+'Прил.12 альфа'!Q22</f>
        <v>3452</v>
      </c>
      <c r="R22" s="27">
        <f>'Прил.12 согаз'!R22+'Прил.12 альфа'!R22</f>
        <v>8582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41320</v>
      </c>
      <c r="E23" s="27">
        <f t="shared" si="2"/>
        <v>18372</v>
      </c>
      <c r="F23" s="27">
        <f t="shared" si="3"/>
        <v>22948</v>
      </c>
      <c r="G23" s="27">
        <f>'Прил.12 согаз'!G23+'Прил.12 альфа'!G23</f>
        <v>171</v>
      </c>
      <c r="H23" s="27">
        <f>'Прил.12 согаз'!H23+'Прил.12 альфа'!H23</f>
        <v>138</v>
      </c>
      <c r="I23" s="27">
        <f>'Прил.12 согаз'!I23+'Прил.12 альфа'!I23</f>
        <v>841</v>
      </c>
      <c r="J23" s="27">
        <f>'Прил.12 согаз'!J23+'Прил.12 альфа'!J23</f>
        <v>840</v>
      </c>
      <c r="K23" s="27">
        <f>'Прил.12 согаз'!K23+'Прил.12 альфа'!K23</f>
        <v>3633</v>
      </c>
      <c r="L23" s="27">
        <f>'Прил.12 согаз'!L23+'Прил.12 альфа'!L23</f>
        <v>3339</v>
      </c>
      <c r="M23" s="27">
        <f>'Прил.12 согаз'!M23+'Прил.12 альфа'!M23</f>
        <v>6369</v>
      </c>
      <c r="N23" s="27">
        <f>'Прил.12 согаз'!N23+'Прил.12 альфа'!N23</f>
        <v>6818</v>
      </c>
      <c r="O23" s="27">
        <f>'Прил.12 согаз'!O23+'Прил.12 альфа'!O23</f>
        <v>5034</v>
      </c>
      <c r="P23" s="27">
        <f>'Прил.12 согаз'!P23+'Прил.12 альфа'!P23</f>
        <v>6279</v>
      </c>
      <c r="Q23" s="27">
        <f>'Прил.12 согаз'!Q23+'Прил.12 альфа'!Q23</f>
        <v>2324</v>
      </c>
      <c r="R23" s="27">
        <f>'Прил.12 согаз'!R23+'Прил.12 альфа'!R23</f>
        <v>5534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41755</v>
      </c>
      <c r="E24" s="27">
        <f t="shared" si="2"/>
        <v>19594</v>
      </c>
      <c r="F24" s="27">
        <f t="shared" si="3"/>
        <v>22161</v>
      </c>
      <c r="G24" s="27">
        <f>'Прил.12 согаз'!G24+'Прил.12 альфа'!G24</f>
        <v>143</v>
      </c>
      <c r="H24" s="27">
        <f>'Прил.12 согаз'!H24+'Прил.12 альфа'!H24</f>
        <v>144</v>
      </c>
      <c r="I24" s="27">
        <f>'Прил.12 согаз'!I24+'Прил.12 альфа'!I24</f>
        <v>848</v>
      </c>
      <c r="J24" s="27">
        <f>'Прил.12 согаз'!J24+'Прил.12 альфа'!J24</f>
        <v>781</v>
      </c>
      <c r="K24" s="27">
        <f>'Прил.12 согаз'!K24+'Прил.12 альфа'!K24</f>
        <v>3360</v>
      </c>
      <c r="L24" s="27">
        <f>'Прил.12 согаз'!L24+'Прил.12 альфа'!L24</f>
        <v>3219</v>
      </c>
      <c r="M24" s="27">
        <f>'Прил.12 согаз'!M24+'Прил.12 альфа'!M24</f>
        <v>7901</v>
      </c>
      <c r="N24" s="27">
        <f>'Прил.12 согаз'!N24+'Прил.12 альфа'!N24</f>
        <v>7687</v>
      </c>
      <c r="O24" s="27">
        <f>'Прил.12 согаз'!O24+'Прил.12 альфа'!O24</f>
        <v>5506</v>
      </c>
      <c r="P24" s="27">
        <f>'Прил.12 согаз'!P24+'Прил.12 альфа'!P24</f>
        <v>6124</v>
      </c>
      <c r="Q24" s="27">
        <f>'Прил.12 согаз'!Q24+'Прил.12 альфа'!Q24</f>
        <v>1836</v>
      </c>
      <c r="R24" s="27">
        <f>'Прил.12 согаз'!R24+'Прил.12 альфа'!R24</f>
        <v>4206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9209</v>
      </c>
      <c r="E25" s="27">
        <f t="shared" si="2"/>
        <v>4361</v>
      </c>
      <c r="F25" s="27">
        <f t="shared" si="3"/>
        <v>4848</v>
      </c>
      <c r="G25" s="27">
        <f>'Прил.12 согаз'!G25+'Прил.12 альфа'!G25</f>
        <v>30</v>
      </c>
      <c r="H25" s="27">
        <f>'Прил.12 согаз'!H25+'Прил.12 альфа'!H25</f>
        <v>26</v>
      </c>
      <c r="I25" s="27">
        <f>'Прил.12 согаз'!I25+'Прил.12 альфа'!I25</f>
        <v>150</v>
      </c>
      <c r="J25" s="27">
        <f>'Прил.12 согаз'!J25+'Прил.12 альфа'!J25</f>
        <v>164</v>
      </c>
      <c r="K25" s="27">
        <f>'Прил.12 согаз'!K25+'Прил.12 альфа'!K25</f>
        <v>760</v>
      </c>
      <c r="L25" s="27">
        <f>'Прил.12 согаз'!L25+'Прил.12 альфа'!L25</f>
        <v>704</v>
      </c>
      <c r="M25" s="27">
        <f>'Прил.12 согаз'!M25+'Прил.12 альфа'!M25</f>
        <v>1614</v>
      </c>
      <c r="N25" s="27">
        <f>'Прил.12 согаз'!N25+'Прил.12 альфа'!N25</f>
        <v>1393</v>
      </c>
      <c r="O25" s="27">
        <f>'Прил.12 согаз'!O25+'Прил.12 альфа'!O25</f>
        <v>1316</v>
      </c>
      <c r="P25" s="27">
        <f>'Прил.12 согаз'!P25+'Прил.12 альфа'!P25</f>
        <v>1421</v>
      </c>
      <c r="Q25" s="27">
        <f>'Прил.12 согаз'!Q25+'Прил.12 альфа'!Q25</f>
        <v>491</v>
      </c>
      <c r="R25" s="27">
        <f>'Прил.12 согаз'!R25+'Прил.12 альфа'!R25</f>
        <v>1140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60029</v>
      </c>
      <c r="E26" s="27">
        <f t="shared" si="2"/>
        <v>27750</v>
      </c>
      <c r="F26" s="27">
        <f t="shared" si="3"/>
        <v>32279</v>
      </c>
      <c r="G26" s="27">
        <f>'Прил.12 согаз'!G26+'Прил.12 альфа'!G26</f>
        <v>242</v>
      </c>
      <c r="H26" s="27">
        <f>'Прил.12 согаз'!H26+'Прил.12 альфа'!H26</f>
        <v>229</v>
      </c>
      <c r="I26" s="27">
        <f>'Прил.12 согаз'!I26+'Прил.12 альфа'!I26</f>
        <v>1168</v>
      </c>
      <c r="J26" s="27">
        <f>'Прил.12 согаз'!J26+'Прил.12 альфа'!J26</f>
        <v>996</v>
      </c>
      <c r="K26" s="27">
        <f>'Прил.12 согаз'!K26+'Прил.12 альфа'!K26</f>
        <v>4742</v>
      </c>
      <c r="L26" s="27">
        <f>'Прил.12 согаз'!L26+'Прил.12 альфа'!L26</f>
        <v>4478</v>
      </c>
      <c r="M26" s="27">
        <f>'Прил.12 согаз'!M26+'Прил.12 альфа'!M26</f>
        <v>11090</v>
      </c>
      <c r="N26" s="27">
        <f>'Прил.12 согаз'!N26+'Прил.12 альфа'!N26</f>
        <v>10343</v>
      </c>
      <c r="O26" s="27">
        <f>'Прил.12 согаз'!O26+'Прил.12 альфа'!O26</f>
        <v>7634</v>
      </c>
      <c r="P26" s="27">
        <f>'Прил.12 согаз'!P26+'Прил.12 альфа'!P26</f>
        <v>9225</v>
      </c>
      <c r="Q26" s="27">
        <f>'Прил.12 согаз'!Q26+'Прил.12 альфа'!Q26</f>
        <v>2874</v>
      </c>
      <c r="R26" s="27">
        <f>'Прил.12 согаз'!R26+'Прил.12 альфа'!R26</f>
        <v>7008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25787</v>
      </c>
      <c r="E27" s="27">
        <f t="shared" si="2"/>
        <v>11704</v>
      </c>
      <c r="F27" s="27">
        <f t="shared" si="3"/>
        <v>14083</v>
      </c>
      <c r="G27" s="27">
        <f>'Прил.12 согаз'!G27+'Прил.12 альфа'!G27</f>
        <v>107</v>
      </c>
      <c r="H27" s="27">
        <f>'Прил.12 согаз'!H27+'Прил.12 альфа'!H27</f>
        <v>100</v>
      </c>
      <c r="I27" s="27">
        <f>'Прил.12 согаз'!I27+'Прил.12 альфа'!I27</f>
        <v>552</v>
      </c>
      <c r="J27" s="27">
        <f>'Прил.12 согаз'!J27+'Прил.12 альфа'!J27</f>
        <v>504</v>
      </c>
      <c r="K27" s="27">
        <f>'Прил.12 согаз'!K27+'Прил.12 альфа'!K27</f>
        <v>2222</v>
      </c>
      <c r="L27" s="27">
        <f>'Прил.12 согаз'!L27+'Прил.12 альфа'!L27</f>
        <v>2092</v>
      </c>
      <c r="M27" s="27">
        <f>'Прил.12 согаз'!M27+'Прил.12 альфа'!M27</f>
        <v>4618</v>
      </c>
      <c r="N27" s="27">
        <f>'Прил.12 согаз'!N27+'Прил.12 альфа'!N27</f>
        <v>4946</v>
      </c>
      <c r="O27" s="27">
        <f>'Прил.12 согаз'!O27+'Прил.12 альфа'!O27</f>
        <v>3137</v>
      </c>
      <c r="P27" s="27">
        <f>'Прил.12 согаз'!P27+'Прил.12 альфа'!P27</f>
        <v>3784</v>
      </c>
      <c r="Q27" s="27">
        <f>'Прил.12 согаз'!Q27+'Прил.12 альфа'!Q27</f>
        <v>1068</v>
      </c>
      <c r="R27" s="27">
        <f>'Прил.12 согаз'!R27+'Прил.12 альфа'!R27</f>
        <v>2657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30504</v>
      </c>
      <c r="E28" s="27">
        <f t="shared" si="2"/>
        <v>13957</v>
      </c>
      <c r="F28" s="27">
        <f t="shared" si="3"/>
        <v>16547</v>
      </c>
      <c r="G28" s="27">
        <f>'Прил.12 согаз'!G28+'Прил.12 альфа'!G28</f>
        <v>169</v>
      </c>
      <c r="H28" s="27">
        <f>'Прил.12 согаз'!H28+'Прил.12 альфа'!H28</f>
        <v>135</v>
      </c>
      <c r="I28" s="27">
        <f>'Прил.12 согаз'!I28+'Прил.12 альфа'!I28</f>
        <v>830</v>
      </c>
      <c r="J28" s="27">
        <f>'Прил.12 согаз'!J28+'Прил.12 альфа'!J28</f>
        <v>832</v>
      </c>
      <c r="K28" s="27">
        <f>'Прил.12 согаз'!K28+'Прил.12 альфа'!K28</f>
        <v>2859</v>
      </c>
      <c r="L28" s="27">
        <f>'Прил.12 согаз'!L28+'Прил.12 альфа'!L28</f>
        <v>2738</v>
      </c>
      <c r="M28" s="27">
        <f>'Прил.12 согаз'!M28+'Прил.12 альфа'!M28</f>
        <v>5316</v>
      </c>
      <c r="N28" s="27">
        <f>'Прил.12 согаз'!N28+'Прил.12 альфа'!N28</f>
        <v>6287</v>
      </c>
      <c r="O28" s="27">
        <f>'Прил.12 согаз'!O28+'Прил.12 альфа'!O28</f>
        <v>3850</v>
      </c>
      <c r="P28" s="27">
        <f>'Прил.12 согаз'!P28+'Прил.12 альфа'!P28</f>
        <v>4172</v>
      </c>
      <c r="Q28" s="27">
        <f>'Прил.12 согаз'!Q28+'Прил.12 альфа'!Q28</f>
        <v>933</v>
      </c>
      <c r="R28" s="27">
        <f>'Прил.12 согаз'!R28+'Прил.12 альфа'!R28</f>
        <v>2383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45825</v>
      </c>
      <c r="E29" s="27">
        <f t="shared" si="2"/>
        <v>19756</v>
      </c>
      <c r="F29" s="27">
        <f t="shared" si="3"/>
        <v>26069</v>
      </c>
      <c r="G29" s="27">
        <f>'Прил.12 согаз'!G29+'Прил.12 альфа'!G29</f>
        <v>283</v>
      </c>
      <c r="H29" s="27">
        <f>'Прил.12 согаз'!H29+'Прил.12 альфа'!H29</f>
        <v>294</v>
      </c>
      <c r="I29" s="27">
        <f>'Прил.12 согаз'!I29+'Прил.12 альфа'!I29</f>
        <v>1324</v>
      </c>
      <c r="J29" s="27">
        <f>'Прил.12 согаз'!J29+'Прил.12 альфа'!J29</f>
        <v>1367</v>
      </c>
      <c r="K29" s="27">
        <f>'Прил.12 согаз'!K29+'Прил.12 альфа'!K29</f>
        <v>4758</v>
      </c>
      <c r="L29" s="27">
        <f>'Прил.12 согаз'!L29+'Прил.12 альфа'!L29</f>
        <v>4700</v>
      </c>
      <c r="M29" s="27">
        <f>'Прил.12 согаз'!M29+'Прил.12 альфа'!M29</f>
        <v>7150</v>
      </c>
      <c r="N29" s="27">
        <f>'Прил.12 согаз'!N29+'Прил.12 альфа'!N29</f>
        <v>10572</v>
      </c>
      <c r="O29" s="27">
        <f>'Прил.12 согаз'!O29+'Прил.12 альфа'!O29</f>
        <v>4881</v>
      </c>
      <c r="P29" s="27">
        <f>'Прил.12 согаз'!P29+'Прил.12 альфа'!P29</f>
        <v>6260</v>
      </c>
      <c r="Q29" s="27">
        <f>'Прил.12 согаз'!Q29+'Прил.12 альфа'!Q29</f>
        <v>1360</v>
      </c>
      <c r="R29" s="27">
        <f>'Прил.12 согаз'!R29+'Прил.12 альфа'!R29</f>
        <v>2876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116750</v>
      </c>
      <c r="E30" s="27">
        <f t="shared" si="2"/>
        <v>51925</v>
      </c>
      <c r="F30" s="27">
        <f t="shared" si="3"/>
        <v>64825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27047</v>
      </c>
      <c r="N30" s="27">
        <f>'Прил.12 согаз'!N30+'Прил.12 альфа'!N30</f>
        <v>28611</v>
      </c>
      <c r="O30" s="27">
        <f>'Прил.12 согаз'!O30+'Прил.12 альфа'!O30</f>
        <v>18185</v>
      </c>
      <c r="P30" s="27">
        <f>'Прил.12 согаз'!P30+'Прил.12 альфа'!P30</f>
        <v>20720</v>
      </c>
      <c r="Q30" s="27">
        <f>'Прил.12 согаз'!Q30+'Прил.12 альфа'!Q30</f>
        <v>6693</v>
      </c>
      <c r="R30" s="27">
        <f>'Прил.12 согаз'!R30+'Прил.12 альфа'!R30</f>
        <v>15494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94778</v>
      </c>
      <c r="E31" s="27">
        <f t="shared" si="2"/>
        <v>41824</v>
      </c>
      <c r="F31" s="27">
        <f t="shared" si="3"/>
        <v>52954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21443</v>
      </c>
      <c r="N31" s="27">
        <f>'Прил.12 согаз'!N31+'Прил.12 альфа'!N31</f>
        <v>22236</v>
      </c>
      <c r="O31" s="27">
        <f>'Прил.12 согаз'!O31+'Прил.12 альфа'!O31</f>
        <v>14939</v>
      </c>
      <c r="P31" s="27">
        <f>'Прил.12 согаз'!P31+'Прил.12 альфа'!P31</f>
        <v>17162</v>
      </c>
      <c r="Q31" s="27">
        <f>'Прил.12 согаз'!Q31+'Прил.12 альфа'!Q31</f>
        <v>5442</v>
      </c>
      <c r="R31" s="27">
        <f>'Прил.12 согаз'!R31+'Прил.12 альфа'!R31</f>
        <v>13556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23050</v>
      </c>
      <c r="E32" s="27">
        <f t="shared" si="2"/>
        <v>11833</v>
      </c>
      <c r="F32" s="27">
        <f t="shared" si="3"/>
        <v>11217</v>
      </c>
      <c r="G32" s="27">
        <f>'Прил.12 согаз'!G32+'Прил.12 альфа'!G32</f>
        <v>473</v>
      </c>
      <c r="H32" s="27">
        <f>'Прил.12 согаз'!H32+'Прил.12 альфа'!H32</f>
        <v>463</v>
      </c>
      <c r="I32" s="27">
        <f>'Прил.12 согаз'!I32+'Прил.12 альфа'!I32</f>
        <v>2389</v>
      </c>
      <c r="J32" s="27">
        <f>'Прил.12 согаз'!J32+'Прил.12 альфа'!J32</f>
        <v>2192</v>
      </c>
      <c r="K32" s="27">
        <f>'Прил.12 согаз'!K32+'Прил.12 альфа'!K32</f>
        <v>8971</v>
      </c>
      <c r="L32" s="27">
        <f>'Прил.12 согаз'!L32+'Прил.12 альфа'!L32</f>
        <v>8562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16925</v>
      </c>
      <c r="E33" s="27">
        <f t="shared" si="2"/>
        <v>8812</v>
      </c>
      <c r="F33" s="27">
        <f t="shared" si="3"/>
        <v>8113</v>
      </c>
      <c r="G33" s="27">
        <f>'Прил.12 согаз'!G33+'Прил.12 альфа'!G33</f>
        <v>292</v>
      </c>
      <c r="H33" s="27">
        <f>'Прил.12 согаз'!H33+'Прил.12 альфа'!H33</f>
        <v>308</v>
      </c>
      <c r="I33" s="27">
        <f>'Прил.12 согаз'!I33+'Прил.12 альфа'!I33</f>
        <v>1618</v>
      </c>
      <c r="J33" s="27">
        <f>'Прил.12 согаз'!J33+'Прил.12 альфа'!J33</f>
        <v>1588</v>
      </c>
      <c r="K33" s="27">
        <f>'Прил.12 согаз'!K33+'Прил.12 альфа'!K33</f>
        <v>6902</v>
      </c>
      <c r="L33" s="27">
        <f>'Прил.12 согаз'!L33+'Прил.12 альфа'!L33</f>
        <v>6217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16882</v>
      </c>
      <c r="E34" s="27">
        <f t="shared" si="2"/>
        <v>8675</v>
      </c>
      <c r="F34" s="27">
        <f t="shared" si="3"/>
        <v>8207</v>
      </c>
      <c r="G34" s="27">
        <f>'Прил.12 согаз'!G34+'Прил.12 альфа'!G34</f>
        <v>361</v>
      </c>
      <c r="H34" s="27">
        <f>'Прил.12 согаз'!H34+'Прил.12 альфа'!H34</f>
        <v>357</v>
      </c>
      <c r="I34" s="27">
        <f>'Прил.12 согаз'!I34+'Прил.12 альфа'!I34</f>
        <v>1650</v>
      </c>
      <c r="J34" s="27">
        <f>'Прил.12 согаз'!J34+'Прил.12 альфа'!J34</f>
        <v>1662</v>
      </c>
      <c r="K34" s="27">
        <f>'Прил.12 согаз'!K34+'Прил.12 альфа'!K34</f>
        <v>6664</v>
      </c>
      <c r="L34" s="27">
        <f>'Прил.12 согаз'!L34+'Прил.12 альфа'!L34</f>
        <v>6188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11172</v>
      </c>
      <c r="E35" s="27">
        <f t="shared" si="2"/>
        <v>5249</v>
      </c>
      <c r="F35" s="27">
        <f t="shared" si="3"/>
        <v>5923</v>
      </c>
      <c r="G35" s="27">
        <f>'Прил.12 согаз'!G35+'Прил.12 альфа'!G35</f>
        <v>11</v>
      </c>
      <c r="H35" s="27">
        <f>'Прил.12 согаз'!H35+'Прил.12 альфа'!H35</f>
        <v>13</v>
      </c>
      <c r="I35" s="27">
        <f>'Прил.12 согаз'!I35+'Прил.12 альфа'!I35</f>
        <v>29</v>
      </c>
      <c r="J35" s="27">
        <f>'Прил.12 согаз'!J35+'Прил.12 альфа'!J35</f>
        <v>36</v>
      </c>
      <c r="K35" s="27">
        <f>'Прил.12 согаз'!K35+'Прил.12 альфа'!K35</f>
        <v>118</v>
      </c>
      <c r="L35" s="27">
        <f>'Прил.12 согаз'!L35+'Прил.12 альфа'!L35</f>
        <v>107</v>
      </c>
      <c r="M35" s="27">
        <f>'Прил.12 согаз'!M35+'Прил.12 альфа'!M35</f>
        <v>1768</v>
      </c>
      <c r="N35" s="27">
        <f>'Прил.12 согаз'!N35+'Прил.12 альфа'!N35</f>
        <v>2353</v>
      </c>
      <c r="O35" s="27">
        <f>'Прил.12 согаз'!O35+'Прил.12 альфа'!O35</f>
        <v>2407</v>
      </c>
      <c r="P35" s="27">
        <f>'Прил.12 согаз'!P35+'Прил.12 альфа'!P35</f>
        <v>2248</v>
      </c>
      <c r="Q35" s="27">
        <f>'Прил.12 согаз'!Q35+'Прил.12 альфа'!Q35</f>
        <v>916</v>
      </c>
      <c r="R35" s="27">
        <f>'Прил.12 согаз'!R35+'Прил.12 альфа'!R35</f>
        <v>1166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16447</v>
      </c>
      <c r="E36" s="27">
        <f t="shared" si="2"/>
        <v>7772</v>
      </c>
      <c r="F36" s="27">
        <f t="shared" si="3"/>
        <v>8675</v>
      </c>
      <c r="G36" s="27">
        <f>'Прил.12 согаз'!G36+'Прил.12 альфа'!G36</f>
        <v>61</v>
      </c>
      <c r="H36" s="27">
        <f>'Прил.12 согаз'!H36+'Прил.12 альфа'!H36</f>
        <v>59</v>
      </c>
      <c r="I36" s="27">
        <f>'Прил.12 согаз'!I36+'Прил.12 альфа'!I36</f>
        <v>305</v>
      </c>
      <c r="J36" s="27">
        <f>'Прил.12 согаз'!J36+'Прил.12 альфа'!J36</f>
        <v>260</v>
      </c>
      <c r="K36" s="27">
        <f>'Прил.12 согаз'!K36+'Прил.12 альфа'!K36</f>
        <v>1393</v>
      </c>
      <c r="L36" s="27">
        <f>'Прил.12 согаз'!L36+'Прил.12 альфа'!L36</f>
        <v>1258</v>
      </c>
      <c r="M36" s="27">
        <f>'Прил.12 согаз'!M36+'Прил.12 альфа'!M36</f>
        <v>2985</v>
      </c>
      <c r="N36" s="27">
        <f>'Прил.12 согаз'!N36+'Прил.12 альфа'!N36</f>
        <v>2894</v>
      </c>
      <c r="O36" s="27">
        <f>'Прил.12 согаз'!O36+'Прил.12 альфа'!O36</f>
        <v>2186</v>
      </c>
      <c r="P36" s="27">
        <f>'Прил.12 согаз'!P36+'Прил.12 альфа'!P36</f>
        <v>2403</v>
      </c>
      <c r="Q36" s="27">
        <f>'Прил.12 согаз'!Q36+'Прил.12 альфа'!Q36</f>
        <v>842</v>
      </c>
      <c r="R36" s="27">
        <f>'Прил.12 согаз'!R36+'Прил.12 альфа'!R36</f>
        <v>1801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40206</v>
      </c>
      <c r="E37" s="27">
        <f t="shared" si="2"/>
        <v>18034</v>
      </c>
      <c r="F37" s="27">
        <f t="shared" si="3"/>
        <v>22172</v>
      </c>
      <c r="G37" s="27">
        <f>'Прил.12 согаз'!G37+'Прил.12 альфа'!G37</f>
        <v>251</v>
      </c>
      <c r="H37" s="27">
        <f>'Прил.12 согаз'!H37+'Прил.12 альфа'!H37</f>
        <v>248</v>
      </c>
      <c r="I37" s="27">
        <f>'Прил.12 согаз'!I37+'Прил.12 альфа'!I37</f>
        <v>1245</v>
      </c>
      <c r="J37" s="27">
        <f>'Прил.12 согаз'!J37+'Прил.12 альфа'!J37</f>
        <v>1099</v>
      </c>
      <c r="K37" s="27">
        <f>'Прил.12 согаз'!K37+'Прил.12 альфа'!K37</f>
        <v>4576</v>
      </c>
      <c r="L37" s="27">
        <f>'Прил.12 согаз'!L37+'Прил.12 альфа'!L37</f>
        <v>4353</v>
      </c>
      <c r="M37" s="27">
        <f>'Прил.12 согаз'!M37+'Прил.12 альфа'!M37</f>
        <v>6659</v>
      </c>
      <c r="N37" s="27">
        <f>'Прил.12 согаз'!N37+'Прил.12 альфа'!N37</f>
        <v>9293</v>
      </c>
      <c r="O37" s="27">
        <f>'Прил.12 согаз'!O37+'Прил.12 альфа'!O37</f>
        <v>4356</v>
      </c>
      <c r="P37" s="27">
        <f>'Прил.12 согаз'!P37+'Прил.12 альфа'!P37</f>
        <v>5297</v>
      </c>
      <c r="Q37" s="27">
        <f>'Прил.12 согаз'!Q37+'Прил.12 альфа'!Q37</f>
        <v>947</v>
      </c>
      <c r="R37" s="27">
        <f>'Прил.12 согаз'!R37+'Прил.12 альфа'!R37</f>
        <v>1882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5922</v>
      </c>
      <c r="E38" s="27">
        <f t="shared" si="2"/>
        <v>2208</v>
      </c>
      <c r="F38" s="27">
        <f t="shared" si="3"/>
        <v>3714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961</v>
      </c>
      <c r="N38" s="27">
        <f>'Прил.12 согаз'!N38+'Прил.12 альфа'!N38</f>
        <v>1188</v>
      </c>
      <c r="O38" s="27">
        <f>'Прил.12 согаз'!O38+'Прил.12 альфа'!O38</f>
        <v>826</v>
      </c>
      <c r="P38" s="27">
        <f>'Прил.12 согаз'!P38+'Прил.12 альфа'!P38</f>
        <v>1474</v>
      </c>
      <c r="Q38" s="27">
        <f>'Прил.12 согаз'!Q38+'Прил.12 альфа'!Q38</f>
        <v>421</v>
      </c>
      <c r="R38" s="27">
        <f>'Прил.12 согаз'!R38+'Прил.12 альфа'!R38</f>
        <v>1052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3304</v>
      </c>
      <c r="E39" s="27">
        <f t="shared" si="2"/>
        <v>1916</v>
      </c>
      <c r="F39" s="27">
        <f t="shared" si="3"/>
        <v>1388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258</v>
      </c>
      <c r="N39" s="27">
        <f>'Прил.12 согаз'!N39+'Прил.12 альфа'!N39</f>
        <v>564</v>
      </c>
      <c r="O39" s="27">
        <f>'Прил.12 согаз'!O39+'Прил.12 альфа'!O39</f>
        <v>1361</v>
      </c>
      <c r="P39" s="27">
        <f>'Прил.12 согаз'!P39+'Прил.12 альфа'!P39</f>
        <v>621</v>
      </c>
      <c r="Q39" s="27">
        <f>'Прил.12 согаз'!Q39+'Прил.12 альфа'!Q39</f>
        <v>297</v>
      </c>
      <c r="R39" s="27">
        <f>'Прил.12 согаз'!R39+'Прил.12 альфа'!R39</f>
        <v>203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5467</v>
      </c>
      <c r="E40" s="27">
        <f t="shared" si="2"/>
        <v>2563</v>
      </c>
      <c r="F40" s="27">
        <f t="shared" si="3"/>
        <v>2904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1219</v>
      </c>
      <c r="N40" s="27">
        <f>'Прил.12 согаз'!N40+'Прил.12 альфа'!N40</f>
        <v>901</v>
      </c>
      <c r="O40" s="27">
        <f>'Прил.12 согаз'!O40+'Прил.12 альфа'!O40</f>
        <v>1060</v>
      </c>
      <c r="P40" s="27">
        <f>'Прил.12 согаз'!P40+'Прил.12 альфа'!P40</f>
        <v>1194</v>
      </c>
      <c r="Q40" s="27">
        <f>'Прил.12 согаз'!Q40+'Прил.12 альфа'!Q40</f>
        <v>284</v>
      </c>
      <c r="R40" s="27">
        <f>'Прил.12 согаз'!R40+'Прил.12 альфа'!R40</f>
        <v>809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5925</v>
      </c>
      <c r="E41" s="27">
        <f t="shared" si="2"/>
        <v>3382</v>
      </c>
      <c r="F41" s="27">
        <f t="shared" si="3"/>
        <v>2543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1619</v>
      </c>
      <c r="N41" s="27">
        <f>'Прил.12 согаз'!N41+'Прил.12 альфа'!N41</f>
        <v>942</v>
      </c>
      <c r="O41" s="27">
        <f>'Прил.12 согаз'!O41+'Прил.12 альфа'!O41</f>
        <v>1367</v>
      </c>
      <c r="P41" s="27">
        <f>'Прил.12 согаз'!P41+'Прил.12 альфа'!P41</f>
        <v>1023</v>
      </c>
      <c r="Q41" s="27">
        <f>'Прил.12 согаз'!Q41+'Прил.12 альфа'!Q41</f>
        <v>396</v>
      </c>
      <c r="R41" s="27">
        <f>'Прил.12 согаз'!R41+'Прил.12 альфа'!R41</f>
        <v>578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7862</v>
      </c>
      <c r="E43" s="27">
        <f t="shared" si="2"/>
        <v>5398</v>
      </c>
      <c r="F43" s="27">
        <f t="shared" si="3"/>
        <v>2464</v>
      </c>
      <c r="G43" s="27">
        <f>'Прил.12 согаз'!G43+'Прил.12 альфа'!G43</f>
        <v>15</v>
      </c>
      <c r="H43" s="27">
        <f>'Прил.12 согаз'!H43+'Прил.12 альфа'!H43</f>
        <v>16</v>
      </c>
      <c r="I43" s="27">
        <f>'Прил.12 согаз'!I43+'Прил.12 альфа'!I43</f>
        <v>86</v>
      </c>
      <c r="J43" s="27">
        <f>'Прил.12 согаз'!J43+'Прил.12 альфа'!J43</f>
        <v>78</v>
      </c>
      <c r="K43" s="27">
        <f>'Прил.12 согаз'!K43+'Прил.12 альфа'!K43</f>
        <v>220</v>
      </c>
      <c r="L43" s="27">
        <f>'Прил.12 согаз'!L43+'Прил.12 альфа'!L43</f>
        <v>230</v>
      </c>
      <c r="M43" s="27">
        <f>'Прил.12 согаз'!M43+'Прил.12 альфа'!M43</f>
        <v>3799</v>
      </c>
      <c r="N43" s="27">
        <f>'Прил.12 согаз'!N43+'Прил.12 альфа'!N43</f>
        <v>1720</v>
      </c>
      <c r="O43" s="27">
        <f>'Прил.12 согаз'!O43+'Прил.12 альфа'!O43</f>
        <v>1171</v>
      </c>
      <c r="P43" s="27">
        <f>'Прил.12 согаз'!P43+'Прил.12 альфа'!P43</f>
        <v>290</v>
      </c>
      <c r="Q43" s="27">
        <f>'Прил.12 согаз'!Q43+'Прил.12 альфа'!Q43</f>
        <v>107</v>
      </c>
      <c r="R43" s="27">
        <f>'Прил.12 согаз'!R43+'Прил.12 альфа'!R43</f>
        <v>130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697596</v>
      </c>
      <c r="E44" s="21">
        <f>G44+I44+K44+O44+Q44+M44</f>
        <v>321694</v>
      </c>
      <c r="F44" s="21">
        <f>H44+J44+L44+P44+R44+N44</f>
        <v>375902</v>
      </c>
      <c r="G44" s="21">
        <f t="shared" ref="G44:R44" si="5">SUM(G45:G48)</f>
        <v>2893</v>
      </c>
      <c r="H44" s="21">
        <f t="shared" si="5"/>
        <v>2815</v>
      </c>
      <c r="I44" s="21">
        <f t="shared" si="5"/>
        <v>14555</v>
      </c>
      <c r="J44" s="21">
        <f t="shared" si="5"/>
        <v>13887</v>
      </c>
      <c r="K44" s="21">
        <f t="shared" si="5"/>
        <v>57549</v>
      </c>
      <c r="L44" s="21">
        <f t="shared" si="5"/>
        <v>54156</v>
      </c>
      <c r="M44" s="21">
        <f t="shared" si="5"/>
        <v>127252</v>
      </c>
      <c r="N44" s="21">
        <f t="shared" si="5"/>
        <v>133104</v>
      </c>
      <c r="O44" s="21">
        <f t="shared" si="5"/>
        <v>88703</v>
      </c>
      <c r="P44" s="21">
        <f t="shared" si="5"/>
        <v>100821</v>
      </c>
      <c r="Q44" s="21">
        <f t="shared" si="5"/>
        <v>30742</v>
      </c>
      <c r="R44" s="21">
        <f t="shared" si="5"/>
        <v>71119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58">
        <f t="shared" si="4"/>
        <v>638352</v>
      </c>
      <c r="E45" s="27">
        <f t="shared" ref="E45:E48" si="6">G45+I45+K45+O45+Q45+M45</f>
        <v>294837</v>
      </c>
      <c r="F45" s="27">
        <f t="shared" ref="F45:F48" si="7">H45+J45+L45+P45+R45+N45</f>
        <v>343515</v>
      </c>
      <c r="G45" s="58">
        <f>'Прил.12 согаз'!G45+'Прил.12 альфа'!G45</f>
        <v>2573</v>
      </c>
      <c r="H45" s="58">
        <f>'Прил.12 согаз'!H45+'Прил.12 альфа'!H45</f>
        <v>2504</v>
      </c>
      <c r="I45" s="58">
        <f>'Прил.12 согаз'!I45+'Прил.12 альфа'!I45</f>
        <v>12906</v>
      </c>
      <c r="J45" s="58">
        <f>'Прил.12 согаз'!J45+'Прил.12 альфа'!J45</f>
        <v>12453</v>
      </c>
      <c r="K45" s="58">
        <f>'Прил.12 согаз'!K45+'Прил.12 альфа'!K45</f>
        <v>51258</v>
      </c>
      <c r="L45" s="58">
        <f>'Прил.12 согаз'!L45+'Прил.12 альфа'!L45</f>
        <v>48173</v>
      </c>
      <c r="M45" s="58">
        <f>'Прил.12 согаз'!M45+'Прил.12 альфа'!M45</f>
        <v>117085</v>
      </c>
      <c r="N45" s="58">
        <f>'Прил.12 согаз'!N45+'Прил.12 альфа'!N45</f>
        <v>120072</v>
      </c>
      <c r="O45" s="58">
        <f>'Прил.12 согаз'!O45+'Прил.12 альфа'!O45</f>
        <v>82071</v>
      </c>
      <c r="P45" s="58">
        <f>'Прил.12 согаз'!P45+'Прил.12 альфа'!P45</f>
        <v>92936</v>
      </c>
      <c r="Q45" s="58">
        <f>'Прил.12 согаз'!Q45+'Прил.12 альфа'!Q45</f>
        <v>28944</v>
      </c>
      <c r="R45" s="58">
        <f>'Прил.12 согаз'!R45+'Прил.12 альфа'!R45</f>
        <v>67377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16382</v>
      </c>
      <c r="E46" s="27">
        <f t="shared" si="6"/>
        <v>7709</v>
      </c>
      <c r="F46" s="27">
        <f t="shared" si="7"/>
        <v>8673</v>
      </c>
      <c r="G46" s="26">
        <f>'Прил.12 согаз'!G46+'Прил.12 альфа'!G46</f>
        <v>60</v>
      </c>
      <c r="H46" s="26">
        <f>'Прил.12 согаз'!H46+'Прил.12 альфа'!H46</f>
        <v>57</v>
      </c>
      <c r="I46" s="26">
        <f>'Прил.12 согаз'!I46+'Прил.12 альфа'!I46</f>
        <v>306</v>
      </c>
      <c r="J46" s="26">
        <f>'Прил.12 согаз'!J46+'Прил.12 альфа'!J46</f>
        <v>262</v>
      </c>
      <c r="K46" s="26">
        <f>'Прил.12 согаз'!K46+'Прил.12 альфа'!K46</f>
        <v>1414</v>
      </c>
      <c r="L46" s="26">
        <f>'Прил.12 согаз'!L46+'Прил.12 альфа'!L46</f>
        <v>1286</v>
      </c>
      <c r="M46" s="26">
        <f>'Прил.12 согаз'!M46+'Прил.12 альфа'!M46</f>
        <v>2949</v>
      </c>
      <c r="N46" s="26">
        <f>'Прил.12 согаз'!N46+'Прил.12 альфа'!N46</f>
        <v>2883</v>
      </c>
      <c r="O46" s="26">
        <f>'Прил.12 согаз'!O46+'Прил.12 альфа'!O46</f>
        <v>2146</v>
      </c>
      <c r="P46" s="26">
        <f>'Прил.12 согаз'!P46+'Прил.12 альфа'!P46</f>
        <v>2397</v>
      </c>
      <c r="Q46" s="26">
        <f>'Прил.12 согаз'!Q46+'Прил.12 альфа'!Q46</f>
        <v>834</v>
      </c>
      <c r="R46" s="26">
        <f>'Прил.12 согаз'!R46+'Прил.12 альфа'!R46</f>
        <v>1788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42862</v>
      </c>
      <c r="E47" s="27">
        <f t="shared" si="6"/>
        <v>19148</v>
      </c>
      <c r="F47" s="27">
        <f t="shared" si="7"/>
        <v>23714</v>
      </c>
      <c r="G47" s="26">
        <f>'Прил.12 согаз'!G47+'Прил.12 альфа'!G47</f>
        <v>260</v>
      </c>
      <c r="H47" s="26">
        <f>'Прил.12 согаз'!H47+'Прил.12 альфа'!H47</f>
        <v>254</v>
      </c>
      <c r="I47" s="26">
        <f>'Прил.12 согаз'!I47+'Прил.12 альфа'!I47</f>
        <v>1343</v>
      </c>
      <c r="J47" s="26">
        <f>'Прил.12 согаз'!J47+'Прил.12 альфа'!J47</f>
        <v>1172</v>
      </c>
      <c r="K47" s="26">
        <f>'Прил.12 согаз'!K47+'Прил.12 альфа'!K47</f>
        <v>4877</v>
      </c>
      <c r="L47" s="26">
        <f>'Прил.12 согаз'!L47+'Прил.12 альфа'!L47</f>
        <v>4697</v>
      </c>
      <c r="M47" s="26">
        <f>'Прил.12 согаз'!M47+'Прил.12 альфа'!M47</f>
        <v>7218</v>
      </c>
      <c r="N47" s="26">
        <f>'Прил.12 согаз'!N47+'Прил.12 альфа'!N47</f>
        <v>10149</v>
      </c>
      <c r="O47" s="26">
        <f>'Прил.12 согаз'!O47+'Прил.12 альфа'!O47</f>
        <v>4486</v>
      </c>
      <c r="P47" s="26">
        <f>'Прил.12 согаз'!P47+'Прил.12 альфа'!P47</f>
        <v>5488</v>
      </c>
      <c r="Q47" s="26">
        <f>'Прил.12 согаз'!Q47+'Прил.12 альфа'!Q47</f>
        <v>964</v>
      </c>
      <c r="R47" s="26">
        <f>'Прил.12 согаз'!R47+'Прил.12 альфа'!R47</f>
        <v>1954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21" sqref="D21:D4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126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428158</v>
      </c>
      <c r="E20" s="21">
        <f>G20+I20+K20+O20+Q20+M20</f>
        <v>198089</v>
      </c>
      <c r="F20" s="21">
        <f>H20+J20+L20+P20+R20+N20</f>
        <v>230069</v>
      </c>
      <c r="G20" s="21">
        <f t="shared" ref="G20:R20" si="1">SUM(G21:G43)</f>
        <v>1830</v>
      </c>
      <c r="H20" s="21">
        <f t="shared" si="1"/>
        <v>1802</v>
      </c>
      <c r="I20" s="21">
        <f t="shared" si="1"/>
        <v>9097</v>
      </c>
      <c r="J20" s="21">
        <f t="shared" si="1"/>
        <v>8800</v>
      </c>
      <c r="K20" s="21">
        <f t="shared" si="1"/>
        <v>34460</v>
      </c>
      <c r="L20" s="21">
        <f t="shared" si="1"/>
        <v>32451</v>
      </c>
      <c r="M20" s="21">
        <f t="shared" si="1"/>
        <v>77279</v>
      </c>
      <c r="N20" s="21">
        <f t="shared" si="1"/>
        <v>81091</v>
      </c>
      <c r="O20" s="21">
        <f t="shared" si="1"/>
        <v>56325</v>
      </c>
      <c r="P20" s="21">
        <f t="shared" si="1"/>
        <v>63133</v>
      </c>
      <c r="Q20" s="21">
        <f t="shared" si="1"/>
        <v>19098</v>
      </c>
      <c r="R20" s="21">
        <f t="shared" si="1"/>
        <v>42792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1054</v>
      </c>
      <c r="E21" s="27">
        <f>G21+I21+K21+O21+Q21+M21</f>
        <v>305</v>
      </c>
      <c r="F21" s="27">
        <f>H21+J21+L21+P21+R21+N21</f>
        <v>749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134</v>
      </c>
      <c r="N21" s="27">
        <v>367</v>
      </c>
      <c r="O21" s="27">
        <v>125</v>
      </c>
      <c r="P21" s="27">
        <v>336</v>
      </c>
      <c r="Q21" s="27">
        <v>46</v>
      </c>
      <c r="R21" s="27">
        <v>46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45210</v>
      </c>
      <c r="E22" s="27">
        <f t="shared" ref="E22:E43" si="2">G22+I22+K22+O22+Q22+M22</f>
        <v>21975</v>
      </c>
      <c r="F22" s="27">
        <f t="shared" ref="F22:F43" si="3">H22+J22+L22+P22+R22+N22</f>
        <v>23235</v>
      </c>
      <c r="G22" s="27">
        <v>283</v>
      </c>
      <c r="H22" s="27">
        <v>285</v>
      </c>
      <c r="I22" s="27">
        <v>1033</v>
      </c>
      <c r="J22" s="27">
        <v>989</v>
      </c>
      <c r="K22" s="27">
        <v>3411</v>
      </c>
      <c r="L22" s="27">
        <v>3298</v>
      </c>
      <c r="M22" s="27">
        <v>9205</v>
      </c>
      <c r="N22" s="27">
        <v>8056</v>
      </c>
      <c r="O22" s="27">
        <v>6218</v>
      </c>
      <c r="P22" s="27">
        <v>6693</v>
      </c>
      <c r="Q22" s="27">
        <v>1825</v>
      </c>
      <c r="R22" s="27">
        <v>3914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2042</v>
      </c>
      <c r="E23" s="27">
        <f t="shared" si="2"/>
        <v>1037</v>
      </c>
      <c r="F23" s="27">
        <f t="shared" si="3"/>
        <v>1005</v>
      </c>
      <c r="G23" s="27">
        <v>4</v>
      </c>
      <c r="H23" s="27">
        <v>2</v>
      </c>
      <c r="I23" s="27">
        <v>9</v>
      </c>
      <c r="J23" s="27">
        <v>6</v>
      </c>
      <c r="K23" s="27">
        <v>93</v>
      </c>
      <c r="L23" s="27">
        <v>85</v>
      </c>
      <c r="M23" s="27">
        <v>466</v>
      </c>
      <c r="N23" s="27">
        <v>342</v>
      </c>
      <c r="O23" s="27">
        <v>357</v>
      </c>
      <c r="P23" s="27">
        <v>391</v>
      </c>
      <c r="Q23" s="27">
        <v>108</v>
      </c>
      <c r="R23" s="27">
        <v>179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35274</v>
      </c>
      <c r="E24" s="27">
        <f t="shared" si="2"/>
        <v>16466</v>
      </c>
      <c r="F24" s="27">
        <f t="shared" si="3"/>
        <v>18808</v>
      </c>
      <c r="G24" s="27">
        <v>119</v>
      </c>
      <c r="H24" s="27">
        <v>123</v>
      </c>
      <c r="I24" s="27">
        <v>679</v>
      </c>
      <c r="J24" s="27">
        <v>618</v>
      </c>
      <c r="K24" s="27">
        <v>2733</v>
      </c>
      <c r="L24" s="27">
        <v>2627</v>
      </c>
      <c r="M24" s="27">
        <v>6599</v>
      </c>
      <c r="N24" s="27">
        <v>6289</v>
      </c>
      <c r="O24" s="27">
        <v>4635</v>
      </c>
      <c r="P24" s="27">
        <v>5240</v>
      </c>
      <c r="Q24" s="27">
        <v>1701</v>
      </c>
      <c r="R24" s="27">
        <v>3911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770</v>
      </c>
      <c r="E25" s="27">
        <f t="shared" si="2"/>
        <v>449</v>
      </c>
      <c r="F25" s="27">
        <f t="shared" si="3"/>
        <v>321</v>
      </c>
      <c r="G25" s="27">
        <v>1</v>
      </c>
      <c r="H25" s="27">
        <v>0</v>
      </c>
      <c r="I25" s="27">
        <v>2</v>
      </c>
      <c r="J25" s="27">
        <v>7</v>
      </c>
      <c r="K25" s="27">
        <v>33</v>
      </c>
      <c r="L25" s="27">
        <v>30</v>
      </c>
      <c r="M25" s="27">
        <v>184</v>
      </c>
      <c r="N25" s="27">
        <v>90</v>
      </c>
      <c r="O25" s="27">
        <v>183</v>
      </c>
      <c r="P25" s="27">
        <v>131</v>
      </c>
      <c r="Q25" s="27">
        <v>46</v>
      </c>
      <c r="R25" s="27">
        <v>63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17808</v>
      </c>
      <c r="E26" s="27">
        <f t="shared" si="2"/>
        <v>8604</v>
      </c>
      <c r="F26" s="27">
        <f t="shared" si="3"/>
        <v>9204</v>
      </c>
      <c r="G26" s="27">
        <v>3</v>
      </c>
      <c r="H26" s="27">
        <v>2</v>
      </c>
      <c r="I26" s="27">
        <v>370</v>
      </c>
      <c r="J26" s="27">
        <v>326</v>
      </c>
      <c r="K26" s="27">
        <v>1203</v>
      </c>
      <c r="L26" s="27">
        <v>1162</v>
      </c>
      <c r="M26" s="27">
        <v>3391</v>
      </c>
      <c r="N26" s="27">
        <v>2972</v>
      </c>
      <c r="O26" s="27">
        <v>2807</v>
      </c>
      <c r="P26" s="27">
        <v>3012</v>
      </c>
      <c r="Q26" s="27">
        <v>830</v>
      </c>
      <c r="R26" s="27">
        <v>1730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10087</v>
      </c>
      <c r="E27" s="27">
        <f t="shared" si="2"/>
        <v>4836</v>
      </c>
      <c r="F27" s="27">
        <f t="shared" si="3"/>
        <v>5251</v>
      </c>
      <c r="G27" s="27">
        <v>1</v>
      </c>
      <c r="H27" s="27">
        <v>3</v>
      </c>
      <c r="I27" s="27">
        <v>205</v>
      </c>
      <c r="J27" s="27">
        <v>217</v>
      </c>
      <c r="K27" s="27">
        <v>775</v>
      </c>
      <c r="L27" s="27">
        <v>781</v>
      </c>
      <c r="M27" s="27">
        <v>1887</v>
      </c>
      <c r="N27" s="27">
        <v>1835</v>
      </c>
      <c r="O27" s="27">
        <v>1538</v>
      </c>
      <c r="P27" s="27">
        <v>1643</v>
      </c>
      <c r="Q27" s="27">
        <v>430</v>
      </c>
      <c r="R27" s="27">
        <v>772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30220</v>
      </c>
      <c r="E28" s="27">
        <f t="shared" si="2"/>
        <v>13745</v>
      </c>
      <c r="F28" s="27">
        <f t="shared" si="3"/>
        <v>16475</v>
      </c>
      <c r="G28" s="27">
        <v>168</v>
      </c>
      <c r="H28" s="27">
        <v>135</v>
      </c>
      <c r="I28" s="27">
        <v>828</v>
      </c>
      <c r="J28" s="27">
        <v>830</v>
      </c>
      <c r="K28" s="27">
        <v>2853</v>
      </c>
      <c r="L28" s="27">
        <v>2726</v>
      </c>
      <c r="M28" s="27">
        <v>5195</v>
      </c>
      <c r="N28" s="27">
        <v>6257</v>
      </c>
      <c r="O28" s="27">
        <v>3774</v>
      </c>
      <c r="P28" s="27">
        <v>4147</v>
      </c>
      <c r="Q28" s="27">
        <v>927</v>
      </c>
      <c r="R28" s="27">
        <v>2380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25352</v>
      </c>
      <c r="E29" s="27">
        <f t="shared" si="2"/>
        <v>10822</v>
      </c>
      <c r="F29" s="27">
        <f t="shared" si="3"/>
        <v>14530</v>
      </c>
      <c r="G29" s="27">
        <v>267</v>
      </c>
      <c r="H29" s="27">
        <v>283</v>
      </c>
      <c r="I29" s="27">
        <v>857</v>
      </c>
      <c r="J29" s="27">
        <v>902</v>
      </c>
      <c r="K29" s="27">
        <v>2466</v>
      </c>
      <c r="L29" s="27">
        <v>2430</v>
      </c>
      <c r="M29" s="27">
        <v>3638</v>
      </c>
      <c r="N29" s="27">
        <v>5907</v>
      </c>
      <c r="O29" s="27">
        <v>2847</v>
      </c>
      <c r="P29" s="27">
        <v>3623</v>
      </c>
      <c r="Q29" s="27">
        <v>747</v>
      </c>
      <c r="R29" s="27">
        <v>1385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92223</v>
      </c>
      <c r="E30" s="27">
        <f t="shared" si="2"/>
        <v>40665</v>
      </c>
      <c r="F30" s="27">
        <f t="shared" si="3"/>
        <v>51558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21012</v>
      </c>
      <c r="N30" s="27">
        <v>21976</v>
      </c>
      <c r="O30" s="27">
        <v>14100</v>
      </c>
      <c r="P30" s="27">
        <v>16399</v>
      </c>
      <c r="Q30" s="27">
        <v>5553</v>
      </c>
      <c r="R30" s="27">
        <v>13183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72396</v>
      </c>
      <c r="E31" s="27">
        <f t="shared" si="2"/>
        <v>31752</v>
      </c>
      <c r="F31" s="27">
        <f t="shared" si="3"/>
        <v>40644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16212</v>
      </c>
      <c r="N31" s="27">
        <v>16958</v>
      </c>
      <c r="O31" s="27">
        <v>11262</v>
      </c>
      <c r="P31" s="27">
        <v>13067</v>
      </c>
      <c r="Q31" s="27">
        <v>4278</v>
      </c>
      <c r="R31" s="27">
        <v>10619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18441</v>
      </c>
      <c r="E32" s="27">
        <f t="shared" si="2"/>
        <v>9503</v>
      </c>
      <c r="F32" s="27">
        <f t="shared" si="3"/>
        <v>8938</v>
      </c>
      <c r="G32" s="27">
        <v>381</v>
      </c>
      <c r="H32" s="27">
        <v>364</v>
      </c>
      <c r="I32" s="27">
        <v>1837</v>
      </c>
      <c r="J32" s="27">
        <v>1695</v>
      </c>
      <c r="K32" s="27">
        <v>7285</v>
      </c>
      <c r="L32" s="27">
        <v>6879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13606</v>
      </c>
      <c r="E33" s="27">
        <f t="shared" si="2"/>
        <v>7147</v>
      </c>
      <c r="F33" s="27">
        <f t="shared" si="3"/>
        <v>6459</v>
      </c>
      <c r="G33" s="27">
        <v>228</v>
      </c>
      <c r="H33" s="27">
        <v>239</v>
      </c>
      <c r="I33" s="27">
        <v>1250</v>
      </c>
      <c r="J33" s="27">
        <v>1240</v>
      </c>
      <c r="K33" s="27">
        <v>5669</v>
      </c>
      <c r="L33" s="27">
        <v>4980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13547</v>
      </c>
      <c r="E34" s="27">
        <f t="shared" si="2"/>
        <v>6957</v>
      </c>
      <c r="F34" s="27">
        <f t="shared" si="3"/>
        <v>6590</v>
      </c>
      <c r="G34" s="27">
        <v>292</v>
      </c>
      <c r="H34" s="27">
        <v>281</v>
      </c>
      <c r="I34" s="27">
        <v>1302</v>
      </c>
      <c r="J34" s="27">
        <v>1328</v>
      </c>
      <c r="K34" s="27">
        <v>5363</v>
      </c>
      <c r="L34" s="27">
        <v>4981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8428</v>
      </c>
      <c r="E35" s="27">
        <f t="shared" si="2"/>
        <v>3960</v>
      </c>
      <c r="F35" s="27">
        <f t="shared" si="3"/>
        <v>4468</v>
      </c>
      <c r="G35" s="27">
        <v>0</v>
      </c>
      <c r="H35" s="27">
        <v>1</v>
      </c>
      <c r="I35" s="27">
        <v>15</v>
      </c>
      <c r="J35" s="27">
        <v>13</v>
      </c>
      <c r="K35" s="27">
        <v>38</v>
      </c>
      <c r="L35" s="27">
        <v>40</v>
      </c>
      <c r="M35" s="27">
        <v>1357</v>
      </c>
      <c r="N35" s="27">
        <v>1736</v>
      </c>
      <c r="O35" s="27">
        <v>1824</v>
      </c>
      <c r="P35" s="27">
        <v>1727</v>
      </c>
      <c r="Q35" s="27">
        <v>726</v>
      </c>
      <c r="R35" s="27">
        <v>951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13764</v>
      </c>
      <c r="E36" s="27">
        <f t="shared" si="2"/>
        <v>6603</v>
      </c>
      <c r="F36" s="27">
        <f t="shared" si="3"/>
        <v>7161</v>
      </c>
      <c r="G36" s="27">
        <v>60</v>
      </c>
      <c r="H36" s="27">
        <v>58</v>
      </c>
      <c r="I36" s="27">
        <v>297</v>
      </c>
      <c r="J36" s="27">
        <v>258</v>
      </c>
      <c r="K36" s="27">
        <v>1134</v>
      </c>
      <c r="L36" s="27">
        <v>1051</v>
      </c>
      <c r="M36" s="27">
        <v>2465</v>
      </c>
      <c r="N36" s="27">
        <v>2359</v>
      </c>
      <c r="O36" s="27">
        <v>1940</v>
      </c>
      <c r="P36" s="27">
        <v>2012</v>
      </c>
      <c r="Q36" s="27">
        <v>707</v>
      </c>
      <c r="R36" s="27">
        <v>1423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12419</v>
      </c>
      <c r="E37" s="27">
        <f t="shared" si="2"/>
        <v>5398</v>
      </c>
      <c r="F37" s="27">
        <f t="shared" si="3"/>
        <v>7021</v>
      </c>
      <c r="G37" s="27">
        <v>16</v>
      </c>
      <c r="H37" s="27">
        <v>21</v>
      </c>
      <c r="I37" s="27">
        <v>385</v>
      </c>
      <c r="J37" s="27">
        <v>344</v>
      </c>
      <c r="K37" s="27">
        <v>1275</v>
      </c>
      <c r="L37" s="27">
        <v>1266</v>
      </c>
      <c r="M37" s="27">
        <v>1973</v>
      </c>
      <c r="N37" s="27">
        <v>2941</v>
      </c>
      <c r="O37" s="27">
        <v>1461</v>
      </c>
      <c r="P37" s="27">
        <v>1892</v>
      </c>
      <c r="Q37" s="27">
        <v>288</v>
      </c>
      <c r="R37" s="27">
        <v>557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4109</v>
      </c>
      <c r="E38" s="27">
        <f t="shared" si="2"/>
        <v>1603</v>
      </c>
      <c r="F38" s="27">
        <f t="shared" si="3"/>
        <v>2506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660</v>
      </c>
      <c r="N38" s="27">
        <v>758</v>
      </c>
      <c r="O38" s="27">
        <v>652</v>
      </c>
      <c r="P38" s="27">
        <v>1064</v>
      </c>
      <c r="Q38" s="27">
        <v>291</v>
      </c>
      <c r="R38" s="27">
        <v>684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2487</v>
      </c>
      <c r="E39" s="27">
        <f t="shared" si="2"/>
        <v>1457</v>
      </c>
      <c r="F39" s="27">
        <f t="shared" si="3"/>
        <v>1030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183</v>
      </c>
      <c r="N39" s="27">
        <v>420</v>
      </c>
      <c r="O39" s="27">
        <v>1032</v>
      </c>
      <c r="P39" s="27">
        <v>443</v>
      </c>
      <c r="Q39" s="27">
        <v>242</v>
      </c>
      <c r="R39" s="27">
        <v>167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4618</v>
      </c>
      <c r="E40" s="27">
        <f t="shared" si="2"/>
        <v>2140</v>
      </c>
      <c r="F40" s="27">
        <f t="shared" si="3"/>
        <v>2478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997</v>
      </c>
      <c r="N40" s="27">
        <v>728</v>
      </c>
      <c r="O40" s="27">
        <v>885</v>
      </c>
      <c r="P40" s="27">
        <v>1034</v>
      </c>
      <c r="Q40" s="27">
        <v>258</v>
      </c>
      <c r="R40" s="27">
        <v>716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365</v>
      </c>
      <c r="E41" s="27">
        <f t="shared" si="2"/>
        <v>215</v>
      </c>
      <c r="F41" s="27">
        <f t="shared" si="3"/>
        <v>150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97</v>
      </c>
      <c r="N41" s="27">
        <v>45</v>
      </c>
      <c r="O41" s="27">
        <v>100</v>
      </c>
      <c r="P41" s="27">
        <v>85</v>
      </c>
      <c r="Q41" s="27">
        <v>18</v>
      </c>
      <c r="R41" s="27">
        <v>20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3938</v>
      </c>
      <c r="E43" s="27">
        <f t="shared" si="2"/>
        <v>2450</v>
      </c>
      <c r="F43" s="27">
        <f t="shared" si="3"/>
        <v>1488</v>
      </c>
      <c r="G43" s="27">
        <v>7</v>
      </c>
      <c r="H43" s="27">
        <v>5</v>
      </c>
      <c r="I43" s="27">
        <v>28</v>
      </c>
      <c r="J43" s="27">
        <v>27</v>
      </c>
      <c r="K43" s="27">
        <v>129</v>
      </c>
      <c r="L43" s="27">
        <v>115</v>
      </c>
      <c r="M43" s="27">
        <v>1624</v>
      </c>
      <c r="N43" s="27">
        <v>1055</v>
      </c>
      <c r="O43" s="27">
        <v>585</v>
      </c>
      <c r="P43" s="27">
        <v>194</v>
      </c>
      <c r="Q43" s="27">
        <v>77</v>
      </c>
      <c r="R43" s="27">
        <v>92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428158</v>
      </c>
      <c r="E44" s="21">
        <f>G44+I44+K44+O44+Q44+M44</f>
        <v>198089</v>
      </c>
      <c r="F44" s="21">
        <f>H44+J44+L44+P44+R44+N44</f>
        <v>230069</v>
      </c>
      <c r="G44" s="21">
        <f t="shared" ref="G44:R44" si="5">SUM(G45:G48)</f>
        <v>1830</v>
      </c>
      <c r="H44" s="21">
        <f t="shared" si="5"/>
        <v>1802</v>
      </c>
      <c r="I44" s="21">
        <f t="shared" si="5"/>
        <v>9097</v>
      </c>
      <c r="J44" s="21">
        <f t="shared" si="5"/>
        <v>8800</v>
      </c>
      <c r="K44" s="21">
        <f t="shared" si="5"/>
        <v>34460</v>
      </c>
      <c r="L44" s="21">
        <f t="shared" si="5"/>
        <v>32451</v>
      </c>
      <c r="M44" s="21">
        <f t="shared" si="5"/>
        <v>77279</v>
      </c>
      <c r="N44" s="21">
        <f t="shared" si="5"/>
        <v>81091</v>
      </c>
      <c r="O44" s="21">
        <f t="shared" si="5"/>
        <v>56325</v>
      </c>
      <c r="P44" s="21">
        <f t="shared" si="5"/>
        <v>63133</v>
      </c>
      <c r="Q44" s="21">
        <f t="shared" si="5"/>
        <v>19098</v>
      </c>
      <c r="R44" s="21">
        <f t="shared" si="5"/>
        <v>42792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401208</v>
      </c>
      <c r="E45" s="27">
        <f t="shared" ref="E45:E48" si="6">G45+I45+K45+O45+Q45+M45</f>
        <v>185770</v>
      </c>
      <c r="F45" s="27">
        <f t="shared" ref="F45:F48" si="7">H45+J45+L45+P45+R45+N45</f>
        <v>215438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1757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1726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8396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8183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31951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30035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72656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75537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52905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59166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18105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40791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13829</v>
      </c>
      <c r="E46" s="27">
        <f t="shared" si="6"/>
        <v>6600</v>
      </c>
      <c r="F46" s="27">
        <f t="shared" si="7"/>
        <v>7229</v>
      </c>
      <c r="G46" s="26">
        <f>'Прил. 11 СОГАЗ'!F36</f>
        <v>60</v>
      </c>
      <c r="H46" s="26">
        <f>'Прил. 11 СОГАЗ'!G36</f>
        <v>57</v>
      </c>
      <c r="I46" s="26">
        <f>'Прил. 11 СОГАЗ'!H36</f>
        <v>300</v>
      </c>
      <c r="J46" s="26">
        <f>'Прил. 11 СОГАЗ'!I36</f>
        <v>259</v>
      </c>
      <c r="K46" s="26">
        <f>'Прил. 11 СОГАЗ'!J36</f>
        <v>1155</v>
      </c>
      <c r="L46" s="26">
        <f>'Прил. 11 СОГАЗ'!K36</f>
        <v>1074</v>
      </c>
      <c r="M46" s="26">
        <f>'Прил. 11 СОГАЗ'!L36</f>
        <v>2464</v>
      </c>
      <c r="N46" s="26">
        <f>'Прил. 11 СОГАЗ'!M36</f>
        <v>2396</v>
      </c>
      <c r="O46" s="26">
        <f>'Прил. 11 СОГАЗ'!N36</f>
        <v>1918</v>
      </c>
      <c r="P46" s="26">
        <f>'Прил. 11 СОГАЗ'!O36</f>
        <v>2018</v>
      </c>
      <c r="Q46" s="26">
        <f>'Прил. 11 СОГАЗ'!P36</f>
        <v>703</v>
      </c>
      <c r="R46" s="26">
        <f>'Прил. 11 СОГАЗ'!Q36</f>
        <v>1425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13121</v>
      </c>
      <c r="E47" s="27">
        <f t="shared" si="6"/>
        <v>5719</v>
      </c>
      <c r="F47" s="27">
        <f t="shared" si="7"/>
        <v>7402</v>
      </c>
      <c r="G47" s="26">
        <f>'Прил. 11 СОГАЗ'!F29+'Прил. 11 СОГАЗ'!F30+'Прил. 11 СОГАЗ'!F31+'Прил. 11 СОГАЗ'!F32+'Прил. 11 СОГАЗ'!F24</f>
        <v>13</v>
      </c>
      <c r="H47" s="26">
        <f>'Прил. 11 СОГАЗ'!G29+'Прил. 11 СОГАЗ'!G30+'Прил. 11 СОГАЗ'!G31+'Прил. 11 СОГАЗ'!G32+'Прил. 11 СОГАЗ'!G24</f>
        <v>19</v>
      </c>
      <c r="I47" s="26">
        <f>'Прил. 11 СОГАЗ'!H29+'Прил. 11 СОГАЗ'!H30+'Прил. 11 СОГАЗ'!H31+'Прил. 11 СОГАЗ'!H32+'Прил. 11 СОГАЗ'!H24</f>
        <v>401</v>
      </c>
      <c r="J47" s="26">
        <f>'Прил. 11 СОГАЗ'!I29+'Прил. 11 СОГАЗ'!I30+'Прил. 11 СОГАЗ'!I31+'Прил. 11 СОГАЗ'!I32+'Прил. 11 СОГАЗ'!I24</f>
        <v>358</v>
      </c>
      <c r="K47" s="26">
        <f>'Прил. 11 СОГАЗ'!J29+'Прил. 11 СОГАЗ'!J30+'Прил. 11 СОГАЗ'!J31+'Прил. 11 СОГАЗ'!J32+'Прил. 11 СОГАЗ'!J24</f>
        <v>1354</v>
      </c>
      <c r="L47" s="26">
        <f>'Прил. 11 СОГАЗ'!K29+'Прил. 11 СОГАЗ'!K30+'Прил. 11 СОГАЗ'!K31+'Прил. 11 СОГАЗ'!K32+'Прил. 11 СОГАЗ'!K24</f>
        <v>1342</v>
      </c>
      <c r="M47" s="26">
        <f>'Прил. 11 СОГАЗ'!L29+'Прил. 11 СОГАЗ'!L30+'Прил. 11 СОГАЗ'!L31+'Прил. 11 СОГАЗ'!L32+'Прил. 11 СОГАЗ'!L24</f>
        <v>2159</v>
      </c>
      <c r="N47" s="26">
        <f>'Прил. 11 СОГАЗ'!M29+'Прил. 11 СОГАЗ'!M30+'Прил. 11 СОГАЗ'!M31+'Прил. 11 СОГАЗ'!M32+'Прил. 11 СОГАЗ'!M24</f>
        <v>3158</v>
      </c>
      <c r="O47" s="26">
        <f>'Прил. 11 СОГАЗ'!N29+'Прил. 11 СОГАЗ'!N30+'Прил. 11 СОГАЗ'!N31+'Прил. 11 СОГАЗ'!N32+'Прил. 11 СОГАЗ'!N24</f>
        <v>1502</v>
      </c>
      <c r="P47" s="26">
        <f>'Прил. 11 СОГАЗ'!O29+'Прил. 11 СОГАЗ'!O30+'Прил. 11 СОГАЗ'!O31+'Прил. 11 СОГАЗ'!O32+'Прил. 11 СОГАЗ'!O24</f>
        <v>1949</v>
      </c>
      <c r="Q47" s="26">
        <f>'Прил. 11 СОГАЗ'!P29+'Прил. 11 СОГАЗ'!P30+'Прил. 11 СОГАЗ'!P31+'Прил. 11 СОГАЗ'!P32+'Прил. 11 СОГАЗ'!P24</f>
        <v>290</v>
      </c>
      <c r="R47" s="26">
        <f>'Прил. 11 СОГАЗ'!Q29+'Прил. 11 СОГАЗ'!Q30+'Прил. 11 СОГАЗ'!Q31+'Прил. 11 СОГАЗ'!Q32+'Прил. 11 СОГАЗ'!Q24</f>
        <v>576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C3" sqref="C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126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72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269438</v>
      </c>
      <c r="E20" s="21">
        <f>G20+I20+K20+O20+Q20+M20</f>
        <v>123605</v>
      </c>
      <c r="F20" s="21">
        <f>H20+J20+L20+P20+R20+N20</f>
        <v>145833</v>
      </c>
      <c r="G20" s="21">
        <f t="shared" ref="G20:R20" si="1">SUM(G21:G43)</f>
        <v>1063</v>
      </c>
      <c r="H20" s="21">
        <f t="shared" si="1"/>
        <v>1013</v>
      </c>
      <c r="I20" s="21">
        <f t="shared" si="1"/>
        <v>5458</v>
      </c>
      <c r="J20" s="21">
        <f t="shared" si="1"/>
        <v>5087</v>
      </c>
      <c r="K20" s="21">
        <f t="shared" si="1"/>
        <v>23089</v>
      </c>
      <c r="L20" s="21">
        <f t="shared" si="1"/>
        <v>21705</v>
      </c>
      <c r="M20" s="21">
        <f t="shared" si="1"/>
        <v>49973</v>
      </c>
      <c r="N20" s="21">
        <f t="shared" si="1"/>
        <v>52013</v>
      </c>
      <c r="O20" s="21">
        <f t="shared" si="1"/>
        <v>32378</v>
      </c>
      <c r="P20" s="21">
        <f t="shared" si="1"/>
        <v>37688</v>
      </c>
      <c r="Q20" s="21">
        <f t="shared" si="1"/>
        <v>11644</v>
      </c>
      <c r="R20" s="21">
        <f t="shared" si="1"/>
        <v>28327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354</v>
      </c>
      <c r="E21" s="27">
        <f>G21+I21+K21+O21+Q21+M21</f>
        <v>79</v>
      </c>
      <c r="F21" s="27">
        <f>H21+J21+L21+P21+R21+N21</f>
        <v>275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38</v>
      </c>
      <c r="N21" s="27">
        <v>126</v>
      </c>
      <c r="O21" s="27">
        <v>28</v>
      </c>
      <c r="P21" s="27">
        <v>133</v>
      </c>
      <c r="Q21" s="27">
        <v>13</v>
      </c>
      <c r="R21" s="27">
        <v>16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31859</v>
      </c>
      <c r="E22" s="27">
        <f t="shared" ref="E22:E43" si="2">G22+I22+K22+O22+Q22+M22</f>
        <v>14250</v>
      </c>
      <c r="F22" s="27">
        <f t="shared" ref="F22:F43" si="3">H22+J22+L22+P22+R22+N22</f>
        <v>17609</v>
      </c>
      <c r="G22" s="27">
        <v>1</v>
      </c>
      <c r="H22" s="27">
        <v>0</v>
      </c>
      <c r="I22" s="27">
        <v>487</v>
      </c>
      <c r="J22" s="27">
        <v>499</v>
      </c>
      <c r="K22" s="27">
        <v>2960</v>
      </c>
      <c r="L22" s="27">
        <v>2673</v>
      </c>
      <c r="M22" s="27">
        <v>6059</v>
      </c>
      <c r="N22" s="27">
        <v>5807</v>
      </c>
      <c r="O22" s="27">
        <v>3116</v>
      </c>
      <c r="P22" s="27">
        <v>3962</v>
      </c>
      <c r="Q22" s="27">
        <v>1627</v>
      </c>
      <c r="R22" s="27">
        <v>4668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39278</v>
      </c>
      <c r="E23" s="27">
        <f t="shared" si="2"/>
        <v>17335</v>
      </c>
      <c r="F23" s="27">
        <f t="shared" si="3"/>
        <v>21943</v>
      </c>
      <c r="G23" s="27">
        <v>167</v>
      </c>
      <c r="H23" s="27">
        <v>136</v>
      </c>
      <c r="I23" s="27">
        <v>832</v>
      </c>
      <c r="J23" s="27">
        <v>834</v>
      </c>
      <c r="K23" s="27">
        <v>3540</v>
      </c>
      <c r="L23" s="27">
        <v>3254</v>
      </c>
      <c r="M23" s="27">
        <v>5903</v>
      </c>
      <c r="N23" s="27">
        <v>6476</v>
      </c>
      <c r="O23" s="27">
        <v>4677</v>
      </c>
      <c r="P23" s="27">
        <v>5888</v>
      </c>
      <c r="Q23" s="27">
        <v>2216</v>
      </c>
      <c r="R23" s="27">
        <v>5355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6481</v>
      </c>
      <c r="E24" s="27">
        <f t="shared" si="2"/>
        <v>3128</v>
      </c>
      <c r="F24" s="27">
        <f t="shared" si="3"/>
        <v>3353</v>
      </c>
      <c r="G24" s="27">
        <v>24</v>
      </c>
      <c r="H24" s="27">
        <v>21</v>
      </c>
      <c r="I24" s="27">
        <v>169</v>
      </c>
      <c r="J24" s="27">
        <v>163</v>
      </c>
      <c r="K24" s="27">
        <v>627</v>
      </c>
      <c r="L24" s="27">
        <v>592</v>
      </c>
      <c r="M24" s="27">
        <v>1302</v>
      </c>
      <c r="N24" s="27">
        <v>1398</v>
      </c>
      <c r="O24" s="27">
        <v>871</v>
      </c>
      <c r="P24" s="27">
        <v>884</v>
      </c>
      <c r="Q24" s="27">
        <v>135</v>
      </c>
      <c r="R24" s="27">
        <v>295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8439</v>
      </c>
      <c r="E25" s="27">
        <f t="shared" si="2"/>
        <v>3912</v>
      </c>
      <c r="F25" s="27">
        <f t="shared" si="3"/>
        <v>4527</v>
      </c>
      <c r="G25" s="27">
        <v>29</v>
      </c>
      <c r="H25" s="27">
        <v>26</v>
      </c>
      <c r="I25" s="27">
        <v>148</v>
      </c>
      <c r="J25" s="27">
        <v>157</v>
      </c>
      <c r="K25" s="27">
        <v>727</v>
      </c>
      <c r="L25" s="27">
        <v>674</v>
      </c>
      <c r="M25" s="27">
        <v>1430</v>
      </c>
      <c r="N25" s="27">
        <v>1303</v>
      </c>
      <c r="O25" s="27">
        <v>1133</v>
      </c>
      <c r="P25" s="27">
        <v>1290</v>
      </c>
      <c r="Q25" s="27">
        <v>445</v>
      </c>
      <c r="R25" s="27">
        <v>1077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42221</v>
      </c>
      <c r="E26" s="27">
        <f t="shared" si="2"/>
        <v>19146</v>
      </c>
      <c r="F26" s="27">
        <f t="shared" si="3"/>
        <v>23075</v>
      </c>
      <c r="G26" s="27">
        <v>239</v>
      </c>
      <c r="H26" s="27">
        <v>227</v>
      </c>
      <c r="I26" s="27">
        <v>798</v>
      </c>
      <c r="J26" s="27">
        <v>670</v>
      </c>
      <c r="K26" s="27">
        <v>3539</v>
      </c>
      <c r="L26" s="27">
        <v>3316</v>
      </c>
      <c r="M26" s="27">
        <v>7699</v>
      </c>
      <c r="N26" s="27">
        <v>7371</v>
      </c>
      <c r="O26" s="27">
        <v>4827</v>
      </c>
      <c r="P26" s="27">
        <v>6213</v>
      </c>
      <c r="Q26" s="27">
        <v>2044</v>
      </c>
      <c r="R26" s="27">
        <v>5278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15700</v>
      </c>
      <c r="E27" s="27">
        <f t="shared" si="2"/>
        <v>6868</v>
      </c>
      <c r="F27" s="27">
        <f t="shared" si="3"/>
        <v>8832</v>
      </c>
      <c r="G27" s="27">
        <v>106</v>
      </c>
      <c r="H27" s="27">
        <v>97</v>
      </c>
      <c r="I27" s="27">
        <v>347</v>
      </c>
      <c r="J27" s="27">
        <v>287</v>
      </c>
      <c r="K27" s="27">
        <v>1447</v>
      </c>
      <c r="L27" s="27">
        <v>1311</v>
      </c>
      <c r="M27" s="27">
        <v>2731</v>
      </c>
      <c r="N27" s="27">
        <v>3111</v>
      </c>
      <c r="O27" s="27">
        <v>1599</v>
      </c>
      <c r="P27" s="27">
        <v>2141</v>
      </c>
      <c r="Q27" s="27">
        <v>638</v>
      </c>
      <c r="R27" s="27">
        <v>1885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284</v>
      </c>
      <c r="E28" s="27">
        <f t="shared" si="2"/>
        <v>212</v>
      </c>
      <c r="F28" s="27">
        <f t="shared" si="3"/>
        <v>72</v>
      </c>
      <c r="G28" s="27">
        <v>1</v>
      </c>
      <c r="H28" s="27">
        <v>0</v>
      </c>
      <c r="I28" s="27">
        <v>2</v>
      </c>
      <c r="J28" s="27">
        <v>2</v>
      </c>
      <c r="K28" s="27">
        <v>6</v>
      </c>
      <c r="L28" s="27">
        <v>12</v>
      </c>
      <c r="M28" s="27">
        <v>121</v>
      </c>
      <c r="N28" s="27">
        <v>30</v>
      </c>
      <c r="O28" s="27">
        <v>76</v>
      </c>
      <c r="P28" s="27">
        <v>25</v>
      </c>
      <c r="Q28" s="27">
        <v>6</v>
      </c>
      <c r="R28" s="27">
        <v>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20473</v>
      </c>
      <c r="E29" s="27">
        <f t="shared" si="2"/>
        <v>8934</v>
      </c>
      <c r="F29" s="27">
        <f t="shared" si="3"/>
        <v>11539</v>
      </c>
      <c r="G29" s="27">
        <v>16</v>
      </c>
      <c r="H29" s="27">
        <v>11</v>
      </c>
      <c r="I29" s="27">
        <v>467</v>
      </c>
      <c r="J29" s="27">
        <v>465</v>
      </c>
      <c r="K29" s="27">
        <v>2292</v>
      </c>
      <c r="L29" s="27">
        <v>2270</v>
      </c>
      <c r="M29" s="27">
        <v>3512</v>
      </c>
      <c r="N29" s="27">
        <v>4665</v>
      </c>
      <c r="O29" s="27">
        <v>2034</v>
      </c>
      <c r="P29" s="27">
        <v>2637</v>
      </c>
      <c r="Q29" s="27">
        <v>613</v>
      </c>
      <c r="R29" s="27">
        <v>1491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24527</v>
      </c>
      <c r="E30" s="27">
        <f t="shared" si="2"/>
        <v>11260</v>
      </c>
      <c r="F30" s="27">
        <f t="shared" si="3"/>
        <v>13267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6035</v>
      </c>
      <c r="N30" s="27">
        <v>6635</v>
      </c>
      <c r="O30" s="27">
        <v>4085</v>
      </c>
      <c r="P30" s="27">
        <v>4321</v>
      </c>
      <c r="Q30" s="27">
        <v>1140</v>
      </c>
      <c r="R30" s="27">
        <v>2311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22382</v>
      </c>
      <c r="E31" s="27">
        <f t="shared" si="2"/>
        <v>10072</v>
      </c>
      <c r="F31" s="27">
        <f t="shared" si="3"/>
        <v>12310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5231</v>
      </c>
      <c r="N31" s="27">
        <v>5278</v>
      </c>
      <c r="O31" s="27">
        <v>3677</v>
      </c>
      <c r="P31" s="27">
        <v>4095</v>
      </c>
      <c r="Q31" s="27">
        <v>1164</v>
      </c>
      <c r="R31" s="27">
        <v>2937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4609</v>
      </c>
      <c r="E32" s="27">
        <f t="shared" si="2"/>
        <v>2330</v>
      </c>
      <c r="F32" s="27">
        <f t="shared" si="3"/>
        <v>2279</v>
      </c>
      <c r="G32" s="27">
        <v>92</v>
      </c>
      <c r="H32" s="27">
        <v>99</v>
      </c>
      <c r="I32" s="27">
        <v>552</v>
      </c>
      <c r="J32" s="27">
        <v>497</v>
      </c>
      <c r="K32" s="27">
        <v>1686</v>
      </c>
      <c r="L32" s="27">
        <v>1683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3319</v>
      </c>
      <c r="E33" s="27">
        <f t="shared" si="2"/>
        <v>1665</v>
      </c>
      <c r="F33" s="27">
        <f t="shared" si="3"/>
        <v>1654</v>
      </c>
      <c r="G33" s="27">
        <v>64</v>
      </c>
      <c r="H33" s="27">
        <v>69</v>
      </c>
      <c r="I33" s="27">
        <v>368</v>
      </c>
      <c r="J33" s="27">
        <v>348</v>
      </c>
      <c r="K33" s="27">
        <v>1233</v>
      </c>
      <c r="L33" s="27">
        <v>1237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3335</v>
      </c>
      <c r="E34" s="27">
        <f t="shared" si="2"/>
        <v>1718</v>
      </c>
      <c r="F34" s="27">
        <f t="shared" si="3"/>
        <v>1617</v>
      </c>
      <c r="G34" s="27">
        <v>69</v>
      </c>
      <c r="H34" s="27">
        <v>76</v>
      </c>
      <c r="I34" s="27">
        <v>348</v>
      </c>
      <c r="J34" s="27">
        <v>334</v>
      </c>
      <c r="K34" s="27">
        <v>1301</v>
      </c>
      <c r="L34" s="27">
        <v>1207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2744</v>
      </c>
      <c r="E35" s="27">
        <f t="shared" si="2"/>
        <v>1289</v>
      </c>
      <c r="F35" s="27">
        <f t="shared" si="3"/>
        <v>1455</v>
      </c>
      <c r="G35" s="27">
        <v>11</v>
      </c>
      <c r="H35" s="27">
        <v>12</v>
      </c>
      <c r="I35" s="27">
        <v>14</v>
      </c>
      <c r="J35" s="27">
        <v>23</v>
      </c>
      <c r="K35" s="27">
        <v>80</v>
      </c>
      <c r="L35" s="27">
        <v>67</v>
      </c>
      <c r="M35" s="27">
        <v>411</v>
      </c>
      <c r="N35" s="27">
        <v>617</v>
      </c>
      <c r="O35" s="27">
        <v>583</v>
      </c>
      <c r="P35" s="27">
        <v>521</v>
      </c>
      <c r="Q35" s="27">
        <v>190</v>
      </c>
      <c r="R35" s="27">
        <v>215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2683</v>
      </c>
      <c r="E36" s="27">
        <f t="shared" si="2"/>
        <v>1169</v>
      </c>
      <c r="F36" s="27">
        <f t="shared" si="3"/>
        <v>1514</v>
      </c>
      <c r="G36" s="27">
        <v>1</v>
      </c>
      <c r="H36" s="27">
        <v>1</v>
      </c>
      <c r="I36" s="27">
        <v>8</v>
      </c>
      <c r="J36" s="27">
        <v>2</v>
      </c>
      <c r="K36" s="27">
        <v>259</v>
      </c>
      <c r="L36" s="27">
        <v>207</v>
      </c>
      <c r="M36" s="27">
        <v>520</v>
      </c>
      <c r="N36" s="27">
        <v>535</v>
      </c>
      <c r="O36" s="27">
        <v>246</v>
      </c>
      <c r="P36" s="27">
        <v>391</v>
      </c>
      <c r="Q36" s="27">
        <v>135</v>
      </c>
      <c r="R36" s="27">
        <v>378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27787</v>
      </c>
      <c r="E37" s="27">
        <f t="shared" si="2"/>
        <v>12636</v>
      </c>
      <c r="F37" s="27">
        <f t="shared" si="3"/>
        <v>15151</v>
      </c>
      <c r="G37" s="27">
        <v>235</v>
      </c>
      <c r="H37" s="27">
        <v>227</v>
      </c>
      <c r="I37" s="27">
        <v>860</v>
      </c>
      <c r="J37" s="27">
        <v>755</v>
      </c>
      <c r="K37" s="27">
        <v>3301</v>
      </c>
      <c r="L37" s="27">
        <v>3087</v>
      </c>
      <c r="M37" s="27">
        <v>4686</v>
      </c>
      <c r="N37" s="27">
        <v>6352</v>
      </c>
      <c r="O37" s="27">
        <v>2895</v>
      </c>
      <c r="P37" s="27">
        <v>3405</v>
      </c>
      <c r="Q37" s="27">
        <v>659</v>
      </c>
      <c r="R37" s="27">
        <v>1325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1813</v>
      </c>
      <c r="E38" s="27">
        <f t="shared" si="2"/>
        <v>605</v>
      </c>
      <c r="F38" s="27">
        <f t="shared" si="3"/>
        <v>1208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301</v>
      </c>
      <c r="N38" s="27">
        <v>430</v>
      </c>
      <c r="O38" s="27">
        <v>174</v>
      </c>
      <c r="P38" s="27">
        <v>410</v>
      </c>
      <c r="Q38" s="27">
        <v>130</v>
      </c>
      <c r="R38" s="27">
        <v>368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817</v>
      </c>
      <c r="E39" s="27">
        <f t="shared" si="2"/>
        <v>459</v>
      </c>
      <c r="F39" s="27">
        <f t="shared" si="3"/>
        <v>358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75</v>
      </c>
      <c r="N39" s="27">
        <v>144</v>
      </c>
      <c r="O39" s="27">
        <v>329</v>
      </c>
      <c r="P39" s="27">
        <v>178</v>
      </c>
      <c r="Q39" s="27">
        <v>55</v>
      </c>
      <c r="R39" s="27">
        <v>36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849</v>
      </c>
      <c r="E40" s="27">
        <f t="shared" si="2"/>
        <v>423</v>
      </c>
      <c r="F40" s="27">
        <f t="shared" si="3"/>
        <v>426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222</v>
      </c>
      <c r="N40" s="27">
        <v>173</v>
      </c>
      <c r="O40" s="27">
        <v>175</v>
      </c>
      <c r="P40" s="27">
        <v>160</v>
      </c>
      <c r="Q40" s="27">
        <v>26</v>
      </c>
      <c r="R40" s="27">
        <v>93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5560</v>
      </c>
      <c r="E41" s="27">
        <f t="shared" si="2"/>
        <v>3167</v>
      </c>
      <c r="F41" s="27">
        <f t="shared" si="3"/>
        <v>2393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1522</v>
      </c>
      <c r="N41" s="27">
        <v>897</v>
      </c>
      <c r="O41" s="27">
        <v>1267</v>
      </c>
      <c r="P41" s="27">
        <v>938</v>
      </c>
      <c r="Q41" s="27">
        <v>378</v>
      </c>
      <c r="R41" s="27">
        <v>558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3924</v>
      </c>
      <c r="E43" s="27">
        <f t="shared" si="2"/>
        <v>2948</v>
      </c>
      <c r="F43" s="27">
        <f t="shared" si="3"/>
        <v>976</v>
      </c>
      <c r="G43" s="27">
        <v>8</v>
      </c>
      <c r="H43" s="27">
        <v>11</v>
      </c>
      <c r="I43" s="27">
        <v>58</v>
      </c>
      <c r="J43" s="27">
        <v>51</v>
      </c>
      <c r="K43" s="27">
        <v>91</v>
      </c>
      <c r="L43" s="27">
        <v>115</v>
      </c>
      <c r="M43" s="27">
        <v>2175</v>
      </c>
      <c r="N43" s="27">
        <v>665</v>
      </c>
      <c r="O43" s="27">
        <v>586</v>
      </c>
      <c r="P43" s="27">
        <v>96</v>
      </c>
      <c r="Q43" s="27">
        <v>30</v>
      </c>
      <c r="R43" s="27">
        <v>38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269438</v>
      </c>
      <c r="E44" s="21">
        <f>G44+I44+K44+O44+Q44+M44</f>
        <v>123605</v>
      </c>
      <c r="F44" s="21">
        <f>H44+J44+L44+P44+R44+N44</f>
        <v>145833</v>
      </c>
      <c r="G44" s="21">
        <f t="shared" ref="G44:R44" si="5">SUM(G45:G48)</f>
        <v>1063</v>
      </c>
      <c r="H44" s="21">
        <f t="shared" si="5"/>
        <v>1013</v>
      </c>
      <c r="I44" s="21">
        <f t="shared" si="5"/>
        <v>5458</v>
      </c>
      <c r="J44" s="21">
        <f t="shared" si="5"/>
        <v>5087</v>
      </c>
      <c r="K44" s="21">
        <f t="shared" si="5"/>
        <v>23089</v>
      </c>
      <c r="L44" s="21">
        <f t="shared" si="5"/>
        <v>21705</v>
      </c>
      <c r="M44" s="21">
        <f t="shared" si="5"/>
        <v>49973</v>
      </c>
      <c r="N44" s="21">
        <f t="shared" si="5"/>
        <v>52013</v>
      </c>
      <c r="O44" s="21">
        <f t="shared" si="5"/>
        <v>32378</v>
      </c>
      <c r="P44" s="21">
        <f t="shared" si="5"/>
        <v>37688</v>
      </c>
      <c r="Q44" s="21">
        <f t="shared" si="5"/>
        <v>11644</v>
      </c>
      <c r="R44" s="21">
        <f t="shared" si="5"/>
        <v>28327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237144</v>
      </c>
      <c r="E45" s="27">
        <f t="shared" ref="E45:E48" si="6">G45+I45+K45+O45+Q45+M45</f>
        <v>109067</v>
      </c>
      <c r="F45" s="27">
        <f t="shared" ref="F45:F48" si="7">H45+J45+L45+P45+R45+N45</f>
        <v>128077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816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778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4510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4270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19307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18138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44429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44535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29166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33770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10839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26586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2553</v>
      </c>
      <c r="E46" s="27">
        <f t="shared" si="6"/>
        <v>1109</v>
      </c>
      <c r="F46" s="27">
        <f t="shared" si="7"/>
        <v>1444</v>
      </c>
      <c r="G46" s="26">
        <f>'Прил. 11 АЛЬФА'!F36</f>
        <v>0</v>
      </c>
      <c r="H46" s="26">
        <f>'Прил. 11 АЛЬФА'!G36</f>
        <v>0</v>
      </c>
      <c r="I46" s="26">
        <f>'Прил. 11 АЛЬФА'!H36</f>
        <v>6</v>
      </c>
      <c r="J46" s="26">
        <f>'Прил. 11 АЛЬФА'!I36</f>
        <v>3</v>
      </c>
      <c r="K46" s="26">
        <f>'Прил. 11 АЛЬФА'!J36</f>
        <v>259</v>
      </c>
      <c r="L46" s="26">
        <f>'Прил. 11 АЛЬФА'!K36</f>
        <v>212</v>
      </c>
      <c r="M46" s="26">
        <f>'Прил. 11 АЛЬФА'!L36</f>
        <v>485</v>
      </c>
      <c r="N46" s="26">
        <f>'Прил. 11 АЛЬФА'!M36</f>
        <v>487</v>
      </c>
      <c r="O46" s="26">
        <f>'Прил. 11 АЛЬФА'!N36</f>
        <v>228</v>
      </c>
      <c r="P46" s="26">
        <f>'Прил. 11 АЛЬФА'!O36</f>
        <v>379</v>
      </c>
      <c r="Q46" s="26">
        <f>'Прил. 11 АЛЬФА'!P36</f>
        <v>131</v>
      </c>
      <c r="R46" s="26">
        <f>'Прил. 11 АЛЬФА'!Q36</f>
        <v>363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29741</v>
      </c>
      <c r="E47" s="27">
        <f t="shared" si="6"/>
        <v>13429</v>
      </c>
      <c r="F47" s="27">
        <f t="shared" si="7"/>
        <v>16312</v>
      </c>
      <c r="G47" s="26">
        <f>'Прил. 11 АЛЬФА'!F29+'Прил. 11 АЛЬФА'!F30+'Прил. 11 АЛЬФА'!F31+'Прил. 11 АЛЬФА'!F32+'Прил. 11 АЛЬФА'!F24</f>
        <v>247</v>
      </c>
      <c r="H47" s="26">
        <f>'Прил. 11 АЛЬФА'!G29+'Прил. 11 АЛЬФА'!G30+'Прил. 11 АЛЬФА'!G31+'Прил. 11 АЛЬФА'!G32+'Прил. 11 АЛЬФА'!G24</f>
        <v>235</v>
      </c>
      <c r="I47" s="26">
        <f>'Прил. 11 АЛЬФА'!H29+'Прил. 11 АЛЬФА'!H30+'Прил. 11 АЛЬФА'!H31+'Прил. 11 АЛЬФА'!H32+'Прил. 11 АЛЬФА'!H24</f>
        <v>942</v>
      </c>
      <c r="J47" s="26">
        <f>'Прил. 11 АЛЬФА'!I29+'Прил. 11 АЛЬФА'!I30+'Прил. 11 АЛЬФА'!I31+'Прил. 11 АЛЬФА'!I32+'Прил. 11 АЛЬФА'!I24</f>
        <v>814</v>
      </c>
      <c r="K47" s="26">
        <f>'Прил. 11 АЛЬФА'!J29+'Прил. 11 АЛЬФА'!J30+'Прил. 11 АЛЬФА'!J31+'Прил. 11 АЛЬФА'!J32+'Прил. 11 АЛЬФА'!J24</f>
        <v>3523</v>
      </c>
      <c r="L47" s="26">
        <f>'Прил. 11 АЛЬФА'!K29+'Прил. 11 АЛЬФА'!K30+'Прил. 11 АЛЬФА'!K31+'Прил. 11 АЛЬФА'!K32+'Прил. 11 АЛЬФА'!K24</f>
        <v>3355</v>
      </c>
      <c r="M47" s="26">
        <f>'Прил. 11 АЛЬФА'!L29+'Прил. 11 АЛЬФА'!L30+'Прил. 11 АЛЬФА'!L31+'Прил. 11 АЛЬФА'!L32+'Прил. 11 АЛЬФА'!L24</f>
        <v>5059</v>
      </c>
      <c r="N47" s="26">
        <f>'Прил. 11 АЛЬФА'!M29+'Прил. 11 АЛЬФА'!M30+'Прил. 11 АЛЬФА'!M31+'Прил. 11 АЛЬФА'!M32+'Прил. 11 АЛЬФА'!M24</f>
        <v>6991</v>
      </c>
      <c r="O47" s="26">
        <f>'Прил. 11 АЛЬФА'!N29+'Прил. 11 АЛЬФА'!N30+'Прил. 11 АЛЬФА'!N31+'Прил. 11 АЛЬФА'!N32+'Прил. 11 АЛЬФА'!N24</f>
        <v>2984</v>
      </c>
      <c r="P47" s="26">
        <f>'Прил. 11 АЛЬФА'!O29+'Прил. 11 АЛЬФА'!O30+'Прил. 11 АЛЬФА'!O31+'Прил. 11 АЛЬФА'!O32+'Прил. 11 АЛЬФА'!O24</f>
        <v>3539</v>
      </c>
      <c r="Q47" s="26">
        <f>'Прил. 11 АЛЬФА'!P29+'Прил. 11 АЛЬФА'!P30+'Прил. 11 АЛЬФА'!P31+'Прил. 11 АЛЬФА'!P32+'Прил. 11 АЛЬФА'!P24</f>
        <v>674</v>
      </c>
      <c r="R47" s="26">
        <f>'Прил. 11 АЛЬФА'!Q29+'Прил. 11 АЛЬФА'!Q30+'Прил. 11 АЛЬФА'!Q31+'Прил. 11 АЛЬФА'!Q32+'Прил. 11 АЛЬФА'!Q24</f>
        <v>1378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  <mergeCell ref="A8:R8"/>
    <mergeCell ref="A9:R9"/>
    <mergeCell ref="D12:P12"/>
    <mergeCell ref="D13:P13"/>
    <mergeCell ref="G10:J10"/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282891</v>
      </c>
      <c r="D20" s="53">
        <f>'Прил. 11 СОГАЗ'!D20+'Прил. 11 АЛЬФА'!D20</f>
        <v>131013</v>
      </c>
      <c r="E20" s="53">
        <f>'Прил. 11 СОГАЗ'!E20+'Прил. 11 АЛЬФА'!E20</f>
        <v>151878</v>
      </c>
      <c r="F20" s="53">
        <f>'Прил. 11 СОГАЗ'!F20+'Прил. 11 АЛЬФА'!F20</f>
        <v>1109</v>
      </c>
      <c r="G20" s="53">
        <f>'Прил. 11 СОГАЗ'!G20+'Прил. 11 АЛЬФА'!G20</f>
        <v>1116</v>
      </c>
      <c r="H20" s="53">
        <f>'Прил. 11 СОГАЗ'!H20+'Прил. 11 АЛЬФА'!H20</f>
        <v>5490</v>
      </c>
      <c r="I20" s="53">
        <f>'Прил. 11 СОГАЗ'!I20+'Прил. 11 АЛЬФА'!I20</f>
        <v>5308</v>
      </c>
      <c r="J20" s="53">
        <f>'Прил. 11 СОГАЗ'!J20+'Прил. 11 АЛЬФА'!J20</f>
        <v>21404</v>
      </c>
      <c r="K20" s="53">
        <f>'Прил. 11 СОГАЗ'!K20+'Прил. 11 АЛЬФА'!K20</f>
        <v>19793</v>
      </c>
      <c r="L20" s="53">
        <f>'Прил. 11 СОГАЗ'!L20+'Прил. 11 АЛЬФА'!L20</f>
        <v>51455</v>
      </c>
      <c r="M20" s="53">
        <f>'Прил. 11 СОГАЗ'!M20+'Прил. 11 АЛЬФА'!M20</f>
        <v>52829</v>
      </c>
      <c r="N20" s="53">
        <f>'Прил. 11 СОГАЗ'!N20+'Прил. 11 АЛЬФА'!N20</f>
        <v>37934</v>
      </c>
      <c r="O20" s="53">
        <f>'Прил. 11 СОГАЗ'!O20+'Прил. 11 АЛЬФА'!O20</f>
        <v>41756</v>
      </c>
      <c r="P20" s="53">
        <f>'Прил. 11 СОГАЗ'!P20+'Прил. 11 АЛЬФА'!P20</f>
        <v>13621</v>
      </c>
      <c r="Q20" s="53">
        <f>'Прил. 11 СОГАЗ'!Q20+'Прил. 11 АЛЬФА'!Q20</f>
        <v>31076</v>
      </c>
    </row>
    <row r="21" spans="1:17" s="35" customFormat="1" ht="18.75">
      <c r="A21" s="50" t="s">
        <v>81</v>
      </c>
      <c r="B21" s="51" t="s">
        <v>82</v>
      </c>
      <c r="C21" s="52">
        <f t="shared" si="0"/>
        <v>8083</v>
      </c>
      <c r="D21" s="53">
        <f>'Прил. 11 СОГАЗ'!D21+'Прил. 11 АЛЬФА'!D21</f>
        <v>3875</v>
      </c>
      <c r="E21" s="53">
        <f>'Прил. 11 СОГАЗ'!E21+'Прил. 11 АЛЬФА'!E21</f>
        <v>4208</v>
      </c>
      <c r="F21" s="53">
        <f>'Прил. 11 СОГАЗ'!F21+'Прил. 11 АЛЬФА'!F21</f>
        <v>35</v>
      </c>
      <c r="G21" s="53">
        <f>'Прил. 11 СОГАЗ'!G21+'Прил. 11 АЛЬФА'!G21</f>
        <v>31</v>
      </c>
      <c r="H21" s="53">
        <f>'Прил. 11 СОГАЗ'!H21+'Прил. 11 АЛЬФА'!H21</f>
        <v>171</v>
      </c>
      <c r="I21" s="53">
        <f>'Прил. 11 СОГАЗ'!I21+'Прил. 11 АЛЬФА'!I21</f>
        <v>141</v>
      </c>
      <c r="J21" s="53">
        <f>'Прил. 11 СОГАЗ'!J21+'Прил. 11 АЛЬФА'!J21</f>
        <v>699</v>
      </c>
      <c r="K21" s="53">
        <f>'Прил. 11 СОГАЗ'!K21+'Прил. 11 АЛЬФА'!K21</f>
        <v>580</v>
      </c>
      <c r="L21" s="53">
        <f>'Прил. 11 СОГАЗ'!L21+'Прил. 11 АЛЬФА'!L21</f>
        <v>1635</v>
      </c>
      <c r="M21" s="53">
        <f>'Прил. 11 СОГАЗ'!M21+'Прил. 11 АЛЬФА'!M21</f>
        <v>1543</v>
      </c>
      <c r="N21" s="53">
        <f>'Прил. 11 СОГАЗ'!N21+'Прил. 11 АЛЬФА'!N21</f>
        <v>1014</v>
      </c>
      <c r="O21" s="53">
        <f>'Прил. 11 СОГАЗ'!O21+'Прил. 11 АЛЬФА'!O21</f>
        <v>1236</v>
      </c>
      <c r="P21" s="53">
        <f>'Прил. 11 СОГАЗ'!P21+'Прил. 11 АЛЬФА'!P21</f>
        <v>321</v>
      </c>
      <c r="Q21" s="53">
        <f>'Прил. 11 СОГАЗ'!Q21+'Прил. 11 АЛЬФА'!Q21</f>
        <v>677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48541</v>
      </c>
      <c r="D22" s="53">
        <f>'Прил. 11 СОГАЗ'!D22+'Прил. 11 АЛЬФА'!D22</f>
        <v>20918</v>
      </c>
      <c r="E22" s="53">
        <f>'Прил. 11 СОГАЗ'!E22+'Прил. 11 АЛЬФА'!E22</f>
        <v>27623</v>
      </c>
      <c r="F22" s="53">
        <f>'Прил. 11 СОГАЗ'!F22+'Прил. 11 АЛЬФА'!F22</f>
        <v>290</v>
      </c>
      <c r="G22" s="53">
        <f>'Прил. 11 СОГАЗ'!G22+'Прил. 11 АЛЬФА'!G22</f>
        <v>297</v>
      </c>
      <c r="H22" s="53">
        <f>'Прил. 11 СОГАЗ'!H22+'Прил. 11 АЛЬФА'!H22</f>
        <v>1404</v>
      </c>
      <c r="I22" s="53">
        <f>'Прил. 11 СОГАЗ'!I22+'Прил. 11 АЛЬФА'!I22</f>
        <v>1419</v>
      </c>
      <c r="J22" s="53">
        <f>'Прил. 11 СОГАЗ'!J22+'Прил. 11 АЛЬФА'!J22</f>
        <v>5093</v>
      </c>
      <c r="K22" s="53">
        <f>'Прил. 11 СОГАЗ'!K22+'Прил. 11 АЛЬФА'!K22</f>
        <v>5023</v>
      </c>
      <c r="L22" s="53">
        <f>'Прил. 11 СОГАЗ'!L22+'Прил. 11 АЛЬФА'!L22</f>
        <v>7572</v>
      </c>
      <c r="M22" s="53">
        <f>'Прил. 11 СОГАЗ'!M22+'Прил. 11 АЛЬФА'!M22</f>
        <v>11445</v>
      </c>
      <c r="N22" s="53">
        <f>'Прил. 11 СОГАЗ'!N22+'Прил. 11 АЛЬФА'!N22</f>
        <v>5159</v>
      </c>
      <c r="O22" s="53">
        <f>'Прил. 11 СОГАЗ'!O22+'Прил. 11 АЛЬФА'!O22</f>
        <v>6498</v>
      </c>
      <c r="P22" s="53">
        <f>'Прил. 11 СОГАЗ'!P22+'Прил. 11 АЛЬФА'!P22</f>
        <v>1400</v>
      </c>
      <c r="Q22" s="53">
        <f>'Прил. 11 СОГАЗ'!Q22+'Прил. 11 АЛЬФА'!Q22</f>
        <v>2941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1239</v>
      </c>
      <c r="D24" s="53">
        <f>'Прил. 11 СОГАЗ'!D24+'Прил. 11 АЛЬФА'!D24</f>
        <v>626</v>
      </c>
      <c r="E24" s="53">
        <f>'Прил. 11 СОГАЗ'!E24+'Прил. 11 АЛЬФА'!E24</f>
        <v>613</v>
      </c>
      <c r="F24" s="53">
        <f>'Прил. 11 СОГАЗ'!F24+'Прил. 11 АЛЬФА'!F24</f>
        <v>2</v>
      </c>
      <c r="G24" s="53">
        <f>'Прил. 11 СОГАЗ'!G24+'Прил. 11 АЛЬФА'!G24</f>
        <v>4</v>
      </c>
      <c r="H24" s="53">
        <f>'Прил. 11 СОГАЗ'!H24+'Прил. 11 АЛЬФА'!H24</f>
        <v>23</v>
      </c>
      <c r="I24" s="53">
        <f>'Прил. 11 СОГАЗ'!I24+'Прил. 11 АЛЬФА'!I24</f>
        <v>13</v>
      </c>
      <c r="J24" s="53">
        <f>'Прил. 11 СОГАЗ'!J24+'Прил. 11 АЛЬФА'!J24</f>
        <v>96</v>
      </c>
      <c r="K24" s="53">
        <f>'Прил. 11 СОГАЗ'!K24+'Прил. 11 АЛЬФА'!K24</f>
        <v>103</v>
      </c>
      <c r="L24" s="53">
        <f>'Прил. 11 СОГАЗ'!L24+'Прил. 11 АЛЬФА'!L24</f>
        <v>234</v>
      </c>
      <c r="M24" s="53">
        <f>'Прил. 11 СОГАЗ'!M24+'Прил. 11 АЛЬФА'!M24</f>
        <v>214</v>
      </c>
      <c r="N24" s="53">
        <f>'Прил. 11 СОГАЗ'!N24+'Прил. 11 АЛЬФА'!N24</f>
        <v>232</v>
      </c>
      <c r="O24" s="53">
        <f>'Прил. 11 СОГАЗ'!O24+'Прил. 11 АЛЬФА'!O24</f>
        <v>227</v>
      </c>
      <c r="P24" s="53">
        <f>'Прил. 11 СОГАЗ'!P24+'Прил. 11 АЛЬФА'!P24</f>
        <v>39</v>
      </c>
      <c r="Q24" s="53">
        <f>'Прил. 11 СОГАЗ'!Q24+'Прил. 11 АЛЬФА'!Q24</f>
        <v>52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39652</v>
      </c>
      <c r="D25" s="53">
        <f>'Прил. 11 СОГАЗ'!D25+'Прил. 11 АЛЬФА'!D25</f>
        <v>19642</v>
      </c>
      <c r="E25" s="53">
        <f>'Прил. 11 СОГАЗ'!E25+'Прил. 11 АЛЬФА'!E25</f>
        <v>20010</v>
      </c>
      <c r="F25" s="53">
        <f>'Прил. 11 СОГАЗ'!F25+'Прил. 11 АЛЬФА'!F25</f>
        <v>126</v>
      </c>
      <c r="G25" s="53">
        <f>'Прил. 11 СОГАЗ'!G25+'Прил. 11 АЛЬФА'!G25</f>
        <v>131</v>
      </c>
      <c r="H25" s="53">
        <f>'Прил. 11 СОГАЗ'!H25+'Прил. 11 АЛЬФА'!H25</f>
        <v>701</v>
      </c>
      <c r="I25" s="53">
        <f>'Прил. 11 СОГАЗ'!I25+'Прил. 11 АЛЬФА'!I25</f>
        <v>634</v>
      </c>
      <c r="J25" s="53">
        <f>'Прил. 11 СОГАЗ'!J25+'Прил. 11 АЛЬФА'!J25</f>
        <v>2908</v>
      </c>
      <c r="K25" s="53">
        <f>'Прил. 11 СОГАЗ'!K25+'Прил. 11 АЛЬФА'!K25</f>
        <v>2783</v>
      </c>
      <c r="L25" s="53">
        <f>'Прил. 11 СОГАЗ'!L25+'Прил. 11 АЛЬФА'!L25</f>
        <v>8523</v>
      </c>
      <c r="M25" s="53">
        <f>'Прил. 11 СОГАЗ'!M25+'Прил. 11 АЛЬФА'!M25</f>
        <v>6738</v>
      </c>
      <c r="N25" s="53">
        <f>'Прил. 11 СОГАЗ'!N25+'Прил. 11 АЛЬФА'!N25</f>
        <v>5562</v>
      </c>
      <c r="O25" s="53">
        <f>'Прил. 11 СОГАЗ'!O25+'Прил. 11 АЛЬФА'!O25</f>
        <v>5660</v>
      </c>
      <c r="P25" s="53">
        <f>'Прил. 11 СОГАЗ'!P25+'Прил. 11 АЛЬФА'!P25</f>
        <v>1822</v>
      </c>
      <c r="Q25" s="53">
        <f>'Прил. 11 СОГАЗ'!Q25+'Прил. 11 АЛЬФА'!Q25</f>
        <v>4064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537</v>
      </c>
      <c r="D26" s="53">
        <f>'Прил. 11 СОГАЗ'!D26+'Прил. 11 АЛЬФА'!D26</f>
        <v>270</v>
      </c>
      <c r="E26" s="53">
        <f>'Прил. 11 СОГАЗ'!E26+'Прил. 11 АЛЬФА'!E26</f>
        <v>267</v>
      </c>
      <c r="F26" s="53">
        <f>'Прил. 11 СОГАЗ'!F26+'Прил. 11 АЛЬФА'!F26</f>
        <v>2</v>
      </c>
      <c r="G26" s="53">
        <f>'Прил. 11 СОГАЗ'!G26+'Прил. 11 АЛЬФА'!G26</f>
        <v>1</v>
      </c>
      <c r="H26" s="53">
        <f>'Прил. 11 СОГАЗ'!H26+'Прил. 11 АЛЬФА'!H26</f>
        <v>3</v>
      </c>
      <c r="I26" s="53">
        <f>'Прил. 11 СОГАЗ'!I26+'Прил. 11 АЛЬФА'!I26</f>
        <v>2</v>
      </c>
      <c r="J26" s="53">
        <f>'Прил. 11 СОГАЗ'!J26+'Прил. 11 АЛЬФА'!J26</f>
        <v>36</v>
      </c>
      <c r="K26" s="53">
        <f>'Прил. 11 СОГАЗ'!K26+'Прил. 11 АЛЬФА'!K26</f>
        <v>26</v>
      </c>
      <c r="L26" s="53">
        <f>'Прил. 11 СОГАЗ'!L26+'Прил. 11 АЛЬФА'!L26</f>
        <v>102</v>
      </c>
      <c r="M26" s="53">
        <f>'Прил. 11 СОГАЗ'!M26+'Прил. 11 АЛЬФА'!M26</f>
        <v>77</v>
      </c>
      <c r="N26" s="53">
        <f>'Прил. 11 СОГАЗ'!N26+'Прил. 11 АЛЬФА'!N26</f>
        <v>103</v>
      </c>
      <c r="O26" s="53">
        <f>'Прил. 11 СОГАЗ'!O26+'Прил. 11 АЛЬФА'!O26</f>
        <v>94</v>
      </c>
      <c r="P26" s="53">
        <f>'Прил. 11 СОГАЗ'!P26+'Прил. 11 АЛЬФА'!P26</f>
        <v>24</v>
      </c>
      <c r="Q26" s="53">
        <f>'Прил. 11 СОГАЗ'!Q26+'Прил. 11 АЛЬФА'!Q26</f>
        <v>67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4270</v>
      </c>
      <c r="D27" s="53">
        <f>'Прил. 11 СОГАЗ'!D27+'Прил. 11 АЛЬФА'!D27</f>
        <v>1896</v>
      </c>
      <c r="E27" s="53">
        <f>'Прил. 11 СОГАЗ'!E27+'Прил. 11 АЛЬФА'!E27</f>
        <v>2374</v>
      </c>
      <c r="F27" s="53">
        <f>'Прил. 11 СОГАЗ'!F27+'Прил. 11 АЛЬФА'!F27</f>
        <v>23</v>
      </c>
      <c r="G27" s="53">
        <f>'Прил. 11 СОГАЗ'!G27+'Прил. 11 АЛЬФА'!G27</f>
        <v>17</v>
      </c>
      <c r="H27" s="53">
        <f>'Прил. 11 СОГАЗ'!H27+'Прил. 11 АЛЬФА'!H27</f>
        <v>140</v>
      </c>
      <c r="I27" s="53">
        <f>'Прил. 11 СОГАЗ'!I27+'Прил. 11 АЛЬФА'!I27</f>
        <v>138</v>
      </c>
      <c r="J27" s="53">
        <f>'Прил. 11 СОГАЗ'!J27+'Прил. 11 АЛЬФА'!J27</f>
        <v>552</v>
      </c>
      <c r="K27" s="53">
        <f>'Прил. 11 СОГАЗ'!K27+'Прил. 11 АЛЬФА'!K27</f>
        <v>510</v>
      </c>
      <c r="L27" s="53">
        <f>'Прил. 11 СОГАЗ'!L27+'Прил. 11 АЛЬФА'!L27</f>
        <v>686</v>
      </c>
      <c r="M27" s="53">
        <f>'Прил. 11 СОГАЗ'!M27+'Прил. 11 АЛЬФА'!M27</f>
        <v>1037</v>
      </c>
      <c r="N27" s="53">
        <f>'Прил. 11 СОГАЗ'!N27+'Прил. 11 АЛЬФА'!N27</f>
        <v>434</v>
      </c>
      <c r="O27" s="53">
        <f>'Прил. 11 СОГАЗ'!O27+'Прил. 11 АЛЬФА'!O27</f>
        <v>524</v>
      </c>
      <c r="P27" s="53">
        <f>'Прил. 11 СОГАЗ'!P27+'Прил. 11 АЛЬФА'!P27</f>
        <v>61</v>
      </c>
      <c r="Q27" s="53">
        <f>'Прил. 11 СОГАЗ'!Q27+'Прил. 11 АЛЬФА'!Q27</f>
        <v>148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31881</v>
      </c>
      <c r="D28" s="53">
        <f>'Прил. 11 СОГАЗ'!D28+'Прил. 11 АЛЬФА'!D28</f>
        <v>14571</v>
      </c>
      <c r="E28" s="53">
        <f>'Прил. 11 СОГАЗ'!E28+'Прил. 11 АЛЬФА'!E28</f>
        <v>17310</v>
      </c>
      <c r="F28" s="53">
        <f>'Прил. 11 СОГАЗ'!F28+'Прил. 11 АЛЬФА'!F28</f>
        <v>173</v>
      </c>
      <c r="G28" s="53">
        <f>'Прил. 11 СОГАЗ'!G28+'Прил. 11 АЛЬФА'!G28</f>
        <v>137</v>
      </c>
      <c r="H28" s="53">
        <f>'Прил. 11 СОГАЗ'!H28+'Прил. 11 АЛЬФА'!H28</f>
        <v>851</v>
      </c>
      <c r="I28" s="53">
        <f>'Прил. 11 СОГАЗ'!I28+'Прил. 11 АЛЬФА'!I28</f>
        <v>869</v>
      </c>
      <c r="J28" s="53">
        <f>'Прил. 11 СОГАЗ'!J28+'Прил. 11 АЛЬФА'!J28</f>
        <v>3036</v>
      </c>
      <c r="K28" s="53">
        <f>'Прил. 11 СОГАЗ'!K28+'Прил. 11 АЛЬФА'!K28</f>
        <v>2898</v>
      </c>
      <c r="L28" s="53">
        <f>'Прил. 11 СОГАЗ'!L28+'Прил. 11 АЛЬФА'!L28</f>
        <v>5635</v>
      </c>
      <c r="M28" s="53">
        <f>'Прил. 11 СОГАЗ'!M28+'Прил. 11 АЛЬФА'!M28</f>
        <v>6698</v>
      </c>
      <c r="N28" s="53">
        <f>'Прил. 11 СОГАЗ'!N28+'Прил. 11 АЛЬФА'!N28</f>
        <v>3929</v>
      </c>
      <c r="O28" s="53">
        <f>'Прил. 11 СОГАЗ'!O28+'Прил. 11 АЛЬФА'!O28</f>
        <v>4273</v>
      </c>
      <c r="P28" s="53">
        <f>'Прил. 11 СОГАЗ'!P28+'Прил. 11 АЛЬФА'!P28</f>
        <v>947</v>
      </c>
      <c r="Q28" s="53">
        <f>'Прил. 11 СОГАЗ'!Q28+'Прил. 11 АЛЬФА'!Q28</f>
        <v>2435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13884</v>
      </c>
      <c r="D29" s="53">
        <f>'Прил. 11 СОГАЗ'!D29+'Прил. 11 АЛЬФА'!D29</f>
        <v>6174</v>
      </c>
      <c r="E29" s="53">
        <f>'Прил. 11 СОГАЗ'!E29+'Прил. 11 АЛЬФА'!E29</f>
        <v>7710</v>
      </c>
      <c r="F29" s="53">
        <f>'Прил. 11 СОГАЗ'!F29+'Прил. 11 АЛЬФА'!F29</f>
        <v>79</v>
      </c>
      <c r="G29" s="53">
        <f>'Прил. 11 СОГАЗ'!G29+'Прил. 11 АЛЬФА'!G29</f>
        <v>72</v>
      </c>
      <c r="H29" s="53">
        <f>'Прил. 11 СОГАЗ'!H29+'Прил. 11 АЛЬФА'!H29</f>
        <v>384</v>
      </c>
      <c r="I29" s="53">
        <f>'Прил. 11 СОГАЗ'!I29+'Прил. 11 АЛЬФА'!I29</f>
        <v>353</v>
      </c>
      <c r="J29" s="53">
        <f>'Прил. 11 СОГАЗ'!J29+'Прил. 11 АЛЬФА'!J29</f>
        <v>1512</v>
      </c>
      <c r="K29" s="53">
        <f>'Прил. 11 СОГАЗ'!K29+'Прил. 11 АЛЬФА'!K29</f>
        <v>1424</v>
      </c>
      <c r="L29" s="53">
        <f>'Прил. 11 СОГАЗ'!L29+'Прил. 11 АЛЬФА'!L29</f>
        <v>2380</v>
      </c>
      <c r="M29" s="53">
        <f>'Прил. 11 СОГАЗ'!M29+'Прил. 11 АЛЬФА'!M29</f>
        <v>3135</v>
      </c>
      <c r="N29" s="53">
        <f>'Прил. 11 СОГАЗ'!N29+'Прил. 11 АЛЬФА'!N29</f>
        <v>1442</v>
      </c>
      <c r="O29" s="53">
        <f>'Прил. 11 СОГАЗ'!O29+'Прил. 11 АЛЬФА'!O29</f>
        <v>1854</v>
      </c>
      <c r="P29" s="53">
        <f>'Прил. 11 СОГАЗ'!P29+'Прил. 11 АЛЬФА'!P29</f>
        <v>377</v>
      </c>
      <c r="Q29" s="53">
        <f>'Прил. 11 СОГАЗ'!Q29+'Прил. 11 АЛЬФА'!Q29</f>
        <v>872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8495</v>
      </c>
      <c r="D30" s="53">
        <f>'Прил. 11 СОГАЗ'!D30+'Прил. 11 АЛЬФА'!D30</f>
        <v>3554</v>
      </c>
      <c r="E30" s="53">
        <f>'Прил. 11 СОГАЗ'!E30+'Прил. 11 АЛЬФА'!E30</f>
        <v>4941</v>
      </c>
      <c r="F30" s="53">
        <f>'Прил. 11 СОГАЗ'!F30+'Прил. 11 АЛЬФА'!F30</f>
        <v>67</v>
      </c>
      <c r="G30" s="53">
        <f>'Прил. 11 СОГАЗ'!G30+'Прил. 11 АЛЬФА'!G30</f>
        <v>70</v>
      </c>
      <c r="H30" s="53">
        <f>'Прил. 11 СОГАЗ'!H30+'Прил. 11 АЛЬФА'!H30</f>
        <v>398</v>
      </c>
      <c r="I30" s="53">
        <f>'Прил. 11 СОГАЗ'!I30+'Прил. 11 АЛЬФА'!I30</f>
        <v>344</v>
      </c>
      <c r="J30" s="53">
        <f>'Прил. 11 СОГАЗ'!J30+'Прил. 11 АЛЬФА'!J30</f>
        <v>1181</v>
      </c>
      <c r="K30" s="53">
        <f>'Прил. 11 СОГАЗ'!K30+'Прил. 11 АЛЬФА'!K30</f>
        <v>1161</v>
      </c>
      <c r="L30" s="53">
        <f>'Прил. 11 СОГАЗ'!L30+'Прил. 11 АЛЬФА'!L30</f>
        <v>1170</v>
      </c>
      <c r="M30" s="53">
        <f>'Прил. 11 СОГАЗ'!M30+'Прил. 11 АЛЬФА'!M30</f>
        <v>2393</v>
      </c>
      <c r="N30" s="53">
        <f>'Прил. 11 СОГАЗ'!N30+'Прил. 11 АЛЬФА'!N30</f>
        <v>650</v>
      </c>
      <c r="O30" s="53">
        <f>'Прил. 11 СОГАЗ'!O30+'Прил. 11 АЛЬФА'!O30</f>
        <v>813</v>
      </c>
      <c r="P30" s="53">
        <f>'Прил. 11 СОГАЗ'!P30+'Прил. 11 АЛЬФА'!P30</f>
        <v>88</v>
      </c>
      <c r="Q30" s="53">
        <f>'Прил. 11 СОГАЗ'!Q30+'Прил. 11 АЛЬФА'!Q30</f>
        <v>160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12501</v>
      </c>
      <c r="D31" s="53">
        <f>'Прил. 11 СОГАЗ'!D31+'Прил. 11 АЛЬФА'!D31</f>
        <v>5804</v>
      </c>
      <c r="E31" s="53">
        <f>'Прил. 11 СОГАЗ'!E31+'Прил. 11 АЛЬФА'!E31</f>
        <v>6697</v>
      </c>
      <c r="F31" s="53">
        <f>'Прил. 11 СОГАЗ'!F31+'Прил. 11 АЛЬФА'!F31</f>
        <v>76</v>
      </c>
      <c r="G31" s="53">
        <f>'Прил. 11 СОГАЗ'!G31+'Прил. 11 АЛЬФА'!G31</f>
        <v>64</v>
      </c>
      <c r="H31" s="53">
        <f>'Прил. 11 СОГАЗ'!H31+'Прил. 11 АЛЬФА'!H31</f>
        <v>335</v>
      </c>
      <c r="I31" s="53">
        <f>'Прил. 11 СОГАЗ'!I31+'Прил. 11 АЛЬФА'!I31</f>
        <v>289</v>
      </c>
      <c r="J31" s="53">
        <f>'Прил. 11 СОГАЗ'!J31+'Прил. 11 АЛЬФА'!J31</f>
        <v>1295</v>
      </c>
      <c r="K31" s="53">
        <f>'Прил. 11 СОГАЗ'!K31+'Прил. 11 АЛЬФА'!K31</f>
        <v>1289</v>
      </c>
      <c r="L31" s="53">
        <f>'Прил. 11 СОГАЗ'!L31+'Прил. 11 АЛЬФА'!L31</f>
        <v>2416</v>
      </c>
      <c r="M31" s="53">
        <f>'Прил. 11 СОГАЗ'!M31+'Прил. 11 АЛЬФА'!M31</f>
        <v>2767</v>
      </c>
      <c r="N31" s="53">
        <f>'Прил. 11 СОГАЗ'!N31+'Прил. 11 АЛЬФА'!N31</f>
        <v>1361</v>
      </c>
      <c r="O31" s="53">
        <f>'Прил. 11 СОГАЗ'!O31+'Прил. 11 АЛЬФА'!O31</f>
        <v>1623</v>
      </c>
      <c r="P31" s="53">
        <f>'Прил. 11 СОГАЗ'!P31+'Прил. 11 АЛЬФА'!P31</f>
        <v>321</v>
      </c>
      <c r="Q31" s="53">
        <f>'Прил. 11 СОГАЗ'!Q31+'Прил. 11 АЛЬФА'!Q31</f>
        <v>665</v>
      </c>
    </row>
    <row r="32" spans="1:17" s="35" customFormat="1" ht="18.75">
      <c r="A32" s="50">
        <f t="shared" si="1"/>
        <v>10</v>
      </c>
      <c r="B32" s="51" t="s">
        <v>95</v>
      </c>
      <c r="C32" s="52">
        <f t="shared" si="0"/>
        <v>6743</v>
      </c>
      <c r="D32" s="53">
        <f>'Прил. 11 СОГАЗ'!D32+'Прил. 11 АЛЬФА'!D32</f>
        <v>2990</v>
      </c>
      <c r="E32" s="53">
        <f>'Прил. 11 СОГАЗ'!E32+'Прил. 11 АЛЬФА'!E32</f>
        <v>3753</v>
      </c>
      <c r="F32" s="53">
        <f>'Прил. 11 СОГАЗ'!F32+'Прил. 11 АЛЬФА'!F32</f>
        <v>36</v>
      </c>
      <c r="G32" s="53">
        <f>'Прил. 11 СОГАЗ'!G32+'Прил. 11 АЛЬФА'!G32</f>
        <v>44</v>
      </c>
      <c r="H32" s="53">
        <f>'Прил. 11 СОГАЗ'!H32+'Прил. 11 АЛЬФА'!H32</f>
        <v>203</v>
      </c>
      <c r="I32" s="53">
        <f>'Прил. 11 СОГАЗ'!I32+'Прил. 11 АЛЬФА'!I32</f>
        <v>173</v>
      </c>
      <c r="J32" s="53">
        <f>'Прил. 11 СОГАЗ'!J32+'Прил. 11 АЛЬФА'!J32</f>
        <v>793</v>
      </c>
      <c r="K32" s="53">
        <f>'Прил. 11 СОГАЗ'!K32+'Прил. 11 АЛЬФА'!K32</f>
        <v>720</v>
      </c>
      <c r="L32" s="53">
        <f>'Прил. 11 СОГАЗ'!L32+'Прил. 11 АЛЬФА'!L32</f>
        <v>1018</v>
      </c>
      <c r="M32" s="53">
        <f>'Прил. 11 СОГАЗ'!M32+'Прил. 11 АЛЬФА'!M32</f>
        <v>1640</v>
      </c>
      <c r="N32" s="53">
        <f>'Прил. 11 СОГАЗ'!N32+'Прил. 11 АЛЬФА'!N32</f>
        <v>801</v>
      </c>
      <c r="O32" s="53">
        <f>'Прил. 11 СОГАЗ'!O32+'Прил. 11 АЛЬФА'!O32</f>
        <v>971</v>
      </c>
      <c r="P32" s="53">
        <f>'Прил. 11 СОГАЗ'!P32+'Прил. 11 АЛЬФА'!P32</f>
        <v>139</v>
      </c>
      <c r="Q32" s="53">
        <f>'Прил. 11 СОГАЗ'!Q32+'Прил. 11 АЛЬФА'!Q32</f>
        <v>205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53206</v>
      </c>
      <c r="D33" s="53">
        <f>'Прил. 11 СОГАЗ'!D33+'Прил. 11 АЛЬФА'!D33</f>
        <v>24400</v>
      </c>
      <c r="E33" s="53">
        <f>'Прил. 11 СОГАЗ'!E33+'Прил. 11 АЛЬФА'!E33</f>
        <v>28806</v>
      </c>
      <c r="F33" s="53">
        <f>'Прил. 11 СОГАЗ'!F33+'Прил. 11 АЛЬФА'!F33</f>
        <v>184</v>
      </c>
      <c r="G33" s="53">
        <f>'Прил. 11 СОГАЗ'!G33+'Прил. 11 АЛЬФА'!G33</f>
        <v>180</v>
      </c>
      <c r="H33" s="53">
        <f>'Прил. 11 СОГАЗ'!H33+'Прил. 11 АЛЬФА'!H33</f>
        <v>950</v>
      </c>
      <c r="I33" s="53">
        <f>'Прил. 11 СОГАЗ'!I33+'Прил. 11 АЛЬФА'!I33</f>
        <v>926</v>
      </c>
      <c r="J33" s="53">
        <f>'Прил. 11 СОГАЗ'!J33+'Прил. 11 АЛЬФА'!J33</f>
        <v>4062</v>
      </c>
      <c r="K33" s="53">
        <f>'Прил. 11 СОГАЗ'!K33+'Прил. 11 АЛЬФА'!K33</f>
        <v>3768</v>
      </c>
      <c r="L33" s="53">
        <f>'Прил. 11 СОГАЗ'!L33+'Прил. 11 АЛЬФА'!L33</f>
        <v>10071</v>
      </c>
      <c r="M33" s="53">
        <f>'Прил. 11 СОГАЗ'!M33+'Прил. 11 АЛЬФА'!M33</f>
        <v>9671</v>
      </c>
      <c r="N33" s="53">
        <f>'Прил. 11 СОГАЗ'!N33+'Прил. 11 АЛЬФА'!N33</f>
        <v>6522</v>
      </c>
      <c r="O33" s="53">
        <f>'Прил. 11 СОГАЗ'!O33+'Прил. 11 АЛЬФА'!O33</f>
        <v>7913</v>
      </c>
      <c r="P33" s="53">
        <f>'Прил. 11 СОГАЗ'!P33+'Прил. 11 АЛЬФА'!P33</f>
        <v>2611</v>
      </c>
      <c r="Q33" s="53">
        <f>'Прил. 11 СОГАЗ'!Q33+'Прил. 11 АЛЬФА'!Q33</f>
        <v>6348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30503</v>
      </c>
      <c r="D34" s="53">
        <f>'Прил. 11 СОГАЗ'!D34+'Прил. 11 АЛЬФА'!D34</f>
        <v>14355</v>
      </c>
      <c r="E34" s="53">
        <f>'Прил. 11 СОГАЗ'!E34+'Прил. 11 АЛЬФА'!E34</f>
        <v>16148</v>
      </c>
      <c r="F34" s="53">
        <f>'Прил. 11 СОГАЗ'!F34+'Прил. 11 АЛЬФА'!F34</f>
        <v>105</v>
      </c>
      <c r="G34" s="53">
        <f>'Прил. 11 СОГАЗ'!G34+'Прил. 11 АЛЬФА'!G34</f>
        <v>111</v>
      </c>
      <c r="H34" s="53">
        <f>'Прил. 11 СОГАЗ'!H34+'Прил. 11 АЛЬФА'!H34</f>
        <v>574</v>
      </c>
      <c r="I34" s="53">
        <f>'Прил. 11 СОГАЗ'!I34+'Прил. 11 АЛЬФА'!I34</f>
        <v>570</v>
      </c>
      <c r="J34" s="53">
        <f>'Прил. 11 СОГАЗ'!J34+'Прил. 11 АЛЬФА'!J34</f>
        <v>2407</v>
      </c>
      <c r="K34" s="53">
        <f>'Прил. 11 СОГАЗ'!K34+'Прил. 11 АЛЬФА'!K34</f>
        <v>2302</v>
      </c>
      <c r="L34" s="53">
        <f>'Прил. 11 СОГАЗ'!L34+'Прил. 11 АЛЬФА'!L34</f>
        <v>6318</v>
      </c>
      <c r="M34" s="53">
        <f>'Прил. 11 СОГАЗ'!M34+'Прил. 11 АЛЬФА'!M34</f>
        <v>5591</v>
      </c>
      <c r="N34" s="53">
        <f>'Прил. 11 СОГАЗ'!N34+'Прил. 11 АЛЬФА'!N34</f>
        <v>3680</v>
      </c>
      <c r="O34" s="53">
        <f>'Прил. 11 СОГАЗ'!O34+'Прил. 11 АЛЬФА'!O34</f>
        <v>4259</v>
      </c>
      <c r="P34" s="53">
        <f>'Прил. 11 СОГАЗ'!P34+'Прил. 11 АЛЬФА'!P34</f>
        <v>1271</v>
      </c>
      <c r="Q34" s="53">
        <f>'Прил. 11 СОГАЗ'!Q34+'Прил. 11 АЛЬФА'!Q34</f>
        <v>3315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43962</v>
      </c>
      <c r="D35" s="53">
        <f>'Прил. 11 СОГАЗ'!D35+'Прил. 11 АЛЬФА'!D35</f>
        <v>20247</v>
      </c>
      <c r="E35" s="53">
        <f>'Прил. 11 СОГАЗ'!E35+'Прил. 11 АЛЬФА'!E35</f>
        <v>23715</v>
      </c>
      <c r="F35" s="53">
        <f>'Прил. 11 СОГАЗ'!F35+'Прил. 11 АЛЬФА'!F35</f>
        <v>164</v>
      </c>
      <c r="G35" s="53">
        <f>'Прил. 11 СОГАЗ'!G35+'Прил. 11 АЛЬФА'!G35</f>
        <v>132</v>
      </c>
      <c r="H35" s="53">
        <f>'Прил. 11 СОГАЗ'!H35+'Прил. 11 АЛЬФА'!H35</f>
        <v>806</v>
      </c>
      <c r="I35" s="53">
        <f>'Прил. 11 СОГАЗ'!I35+'Прил. 11 АЛЬФА'!I35</f>
        <v>797</v>
      </c>
      <c r="J35" s="53">
        <f>'Прил. 11 СОГАЗ'!J35+'Прил. 11 АЛЬФА'!J35</f>
        <v>3466</v>
      </c>
      <c r="K35" s="53">
        <f>'Прил. 11 СОГАЗ'!K35+'Прил. 11 АЛЬФА'!K35</f>
        <v>3161</v>
      </c>
      <c r="L35" s="53">
        <f>'Прил. 11 СОГАЗ'!L35+'Прил. 11 АЛЬФА'!L35</f>
        <v>7697</v>
      </c>
      <c r="M35" s="53">
        <f>'Прил. 11 СОГАЗ'!M35+'Прил. 11 АЛЬФА'!M35</f>
        <v>7658</v>
      </c>
      <c r="N35" s="53">
        <f>'Прил. 11 СОГАЗ'!N35+'Прил. 11 АЛЬФА'!N35</f>
        <v>5763</v>
      </c>
      <c r="O35" s="53">
        <f>'Прил. 11 СОГАЗ'!O35+'Прил. 11 АЛЬФА'!O35</f>
        <v>6568</v>
      </c>
      <c r="P35" s="53">
        <f>'Прил. 11 СОГАЗ'!P35+'Прил. 11 АЛЬФА'!P35</f>
        <v>2351</v>
      </c>
      <c r="Q35" s="53">
        <f>'Прил. 11 СОГАЗ'!Q35+'Прил. 11 АЛЬФА'!Q35</f>
        <v>5399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16382</v>
      </c>
      <c r="D36" s="53">
        <f>'Прил. 11 СОГАЗ'!D36+'Прил. 11 АЛЬФА'!D36</f>
        <v>7709</v>
      </c>
      <c r="E36" s="53">
        <f>'Прил. 11 СОГАЗ'!E36+'Прил. 11 АЛЬФА'!E36</f>
        <v>8673</v>
      </c>
      <c r="F36" s="53">
        <f>'Прил. 11 СОГАЗ'!F36+'Прил. 11 АЛЬФА'!F36</f>
        <v>60</v>
      </c>
      <c r="G36" s="53">
        <f>'Прил. 11 СОГАЗ'!G36+'Прил. 11 АЛЬФА'!G36</f>
        <v>57</v>
      </c>
      <c r="H36" s="53">
        <f>'Прил. 11 СОГАЗ'!H36+'Прил. 11 АЛЬФА'!H36</f>
        <v>306</v>
      </c>
      <c r="I36" s="53">
        <f>'Прил. 11 СОГАЗ'!I36+'Прил. 11 АЛЬФА'!I36</f>
        <v>262</v>
      </c>
      <c r="J36" s="53">
        <f>'Прил. 11 СОГАЗ'!J36+'Прил. 11 АЛЬФА'!J36</f>
        <v>1414</v>
      </c>
      <c r="K36" s="53">
        <f>'Прил. 11 СОГАЗ'!K36+'Прил. 11 АЛЬФА'!K36</f>
        <v>1286</v>
      </c>
      <c r="L36" s="53">
        <f>'Прил. 11 СОГАЗ'!L36+'Прил. 11 АЛЬФА'!L36</f>
        <v>2949</v>
      </c>
      <c r="M36" s="53">
        <f>'Прил. 11 СОГАЗ'!M36+'Прил. 11 АЛЬФА'!M36</f>
        <v>2883</v>
      </c>
      <c r="N36" s="53">
        <f>'Прил. 11 СОГАЗ'!N36+'Прил. 11 АЛЬФА'!N36</f>
        <v>2146</v>
      </c>
      <c r="O36" s="53">
        <f>'Прил. 11 СОГАЗ'!O36+'Прил. 11 АЛЬФА'!O36</f>
        <v>2397</v>
      </c>
      <c r="P36" s="53">
        <f>'Прил. 11 СОГАЗ'!P36+'Прил. 11 АЛЬФА'!P36</f>
        <v>834</v>
      </c>
      <c r="Q36" s="53">
        <f>'Прил. 11 СОГАЗ'!Q36+'Прил. 11 АЛЬФА'!Q36</f>
        <v>1788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2057</v>
      </c>
      <c r="D37" s="53">
        <f>'Прил. 11 СОГАЗ'!D37+'Прил. 11 АЛЬФА'!D37</f>
        <v>975</v>
      </c>
      <c r="E37" s="53">
        <f>'Прил. 11 СОГАЗ'!E37+'Прил. 11 АЛЬФА'!E37</f>
        <v>1082</v>
      </c>
      <c r="F37" s="53">
        <f>'Прил. 11 СОГАЗ'!F37+'Прил. 11 АЛЬФА'!F37</f>
        <v>5</v>
      </c>
      <c r="G37" s="53">
        <f>'Прил. 11 СОГАЗ'!G37+'Прил. 11 АЛЬФА'!G37</f>
        <v>11</v>
      </c>
      <c r="H37" s="53">
        <f>'Прил. 11 СОГАЗ'!H37+'Прил. 11 АЛЬФА'!H37</f>
        <v>32</v>
      </c>
      <c r="I37" s="53">
        <f>'Прил. 11 СОГАЗ'!I37+'Прил. 11 АЛЬФА'!I37</f>
        <v>29</v>
      </c>
      <c r="J37" s="53">
        <f>'Прил. 11 СОГАЗ'!J37+'Прил. 11 АЛЬФА'!J37</f>
        <v>187</v>
      </c>
      <c r="K37" s="53">
        <f>'Прил. 11 СОГАЗ'!K37+'Прил. 11 АЛЬФА'!K37</f>
        <v>171</v>
      </c>
      <c r="L37" s="53">
        <f>'Прил. 11 СОГАЗ'!L37+'Прил. 11 АЛЬФА'!L37</f>
        <v>389</v>
      </c>
      <c r="M37" s="53">
        <f>'Прил. 11 СОГАЗ'!M37+'Прил. 11 АЛЬФА'!M37</f>
        <v>350</v>
      </c>
      <c r="N37" s="53">
        <f>'Прил. 11 СОГАЗ'!N37+'Прил. 11 АЛЬФА'!N37</f>
        <v>259</v>
      </c>
      <c r="O37" s="53">
        <f>'Прил. 11 СОГАЗ'!O37+'Прил. 11 АЛЬФА'!O37</f>
        <v>293</v>
      </c>
      <c r="P37" s="53">
        <f>'Прил. 11 СОГАЗ'!P37+'Прил. 11 АЛЬФА'!P37</f>
        <v>103</v>
      </c>
      <c r="Q37" s="53">
        <f>'Прил. 11 СОГАЗ'!Q37+'Прил. 11 АЛЬФА'!Q37</f>
        <v>228</v>
      </c>
    </row>
    <row r="38" spans="1:17" s="35" customFormat="1" ht="18.75">
      <c r="A38" s="50">
        <v>15</v>
      </c>
      <c r="B38" s="51" t="s">
        <v>102</v>
      </c>
      <c r="C38" s="52">
        <f t="shared" si="0"/>
        <v>5128</v>
      </c>
      <c r="D38" s="53">
        <f>'Прил. 11 СОГАЗ'!D38+'Прил. 11 АЛЬФА'!D38</f>
        <v>2417</v>
      </c>
      <c r="E38" s="53">
        <f>'Прил. 11 СОГАЗ'!E38+'Прил. 11 АЛЬФА'!E38</f>
        <v>2711</v>
      </c>
      <c r="F38" s="53">
        <f>'Прил. 11 СОГАЗ'!F38+'Прил. 11 АЛЬФА'!F38</f>
        <v>9</v>
      </c>
      <c r="G38" s="53">
        <f>'Прил. 11 СОГАЗ'!G38+'Прил. 11 АЛЬФА'!G38</f>
        <v>6</v>
      </c>
      <c r="H38" s="53">
        <f>'Прил. 11 СОГАЗ'!H38+'Прил. 11 АЛЬФА'!H38</f>
        <v>63</v>
      </c>
      <c r="I38" s="53">
        <f>'Прил. 11 СОГАЗ'!I38+'Прил. 11 АЛЬФА'!I38</f>
        <v>68</v>
      </c>
      <c r="J38" s="53">
        <f>'Прил. 11 СОГАЗ'!J38+'Прил. 11 АЛЬФА'!J38</f>
        <v>325</v>
      </c>
      <c r="K38" s="53">
        <f>'Прил. 11 СОГАЗ'!K38+'Прил. 11 АЛЬФА'!K38</f>
        <v>345</v>
      </c>
      <c r="L38" s="53">
        <f>'Прил. 11 СОГАЗ'!L38+'Прил. 11 АЛЬФА'!L38</f>
        <v>859</v>
      </c>
      <c r="M38" s="53">
        <f>'Прил. 11 СОГАЗ'!M38+'Прил. 11 АЛЬФА'!M38</f>
        <v>683</v>
      </c>
      <c r="N38" s="53">
        <f>'Прил. 11 СОГАЗ'!N38+'Прил. 11 АЛЬФА'!N38</f>
        <v>770</v>
      </c>
      <c r="O38" s="53">
        <f>'Прил. 11 СОГАЗ'!O38+'Прил. 11 АЛЬФА'!O38</f>
        <v>835</v>
      </c>
      <c r="P38" s="53">
        <f>'Прил. 11 СОГАЗ'!P38+'Прил. 11 АЛЬФА'!P38</f>
        <v>391</v>
      </c>
      <c r="Q38" s="53">
        <f>'Прил. 11 СОГАЗ'!Q38+'Прил. 11 АЛЬФА'!Q38</f>
        <v>774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42869</v>
      </c>
      <c r="D39" s="53">
        <f>'Прил. 11 СОГАЗ'!D39+'Прил. 11 АЛЬФА'!D39</f>
        <v>19540</v>
      </c>
      <c r="E39" s="53">
        <f>'Прил. 11 СОГАЗ'!E39+'Прил. 11 АЛЬФА'!E39</f>
        <v>23329</v>
      </c>
      <c r="F39" s="53">
        <f>'Прил. 11 СОГАЗ'!F39+'Прил. 11 АЛЬФА'!F39</f>
        <v>173</v>
      </c>
      <c r="G39" s="53">
        <f>'Прил. 11 СОГАЗ'!G39+'Прил. 11 АЛЬФА'!G39</f>
        <v>165</v>
      </c>
      <c r="H39" s="53">
        <f>'Прил. 11 СОГАЗ'!H39+'Прил. 11 АЛЬФА'!H39</f>
        <v>853</v>
      </c>
      <c r="I39" s="53">
        <f>'Прил. 11 СОГАЗ'!I39+'Прил. 11 АЛЬФА'!I39</f>
        <v>728</v>
      </c>
      <c r="J39" s="53">
        <f>'Прил. 11 СОГАЗ'!J39+'Прил. 11 АЛЬФА'!J39</f>
        <v>3431</v>
      </c>
      <c r="K39" s="53">
        <f>'Прил. 11 СОГАЗ'!K39+'Прил. 11 АЛЬФА'!K39</f>
        <v>3223</v>
      </c>
      <c r="L39" s="53">
        <f>'Прил. 11 СОГАЗ'!L39+'Прил. 11 АЛЬФА'!L39</f>
        <v>7841</v>
      </c>
      <c r="M39" s="53">
        <f>'Прил. 11 СОГАЗ'!M39+'Прил. 11 АЛЬФА'!M39</f>
        <v>7724</v>
      </c>
      <c r="N39" s="53">
        <f>'Прил. 11 СОГАЗ'!N39+'Прил. 11 АЛЬФА'!N39</f>
        <v>5293</v>
      </c>
      <c r="O39" s="53">
        <f>'Прил. 11 СОГАЗ'!O39+'Прил. 11 АЛЬФА'!O39</f>
        <v>6577</v>
      </c>
      <c r="P39" s="53">
        <f>'Прил. 11 СОГАЗ'!P39+'Прил. 11 АЛЬФА'!P39</f>
        <v>1949</v>
      </c>
      <c r="Q39" s="53">
        <f>'Прил. 11 СОГАЗ'!Q39+'Прил. 11 АЛЬФА'!Q39</f>
        <v>4912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26922</v>
      </c>
      <c r="D40" s="53">
        <f>'Прил. 11 СОГАЗ'!D40+'Прил. 11 АЛЬФА'!D40</f>
        <v>12164</v>
      </c>
      <c r="E40" s="53">
        <f>'Прил. 11 СОГАЗ'!E40+'Прил. 11 АЛЬФА'!E40</f>
        <v>14758</v>
      </c>
      <c r="F40" s="53">
        <f>'Прил. 11 СОГАЗ'!F40+'Прил. 11 АЛЬФА'!F40</f>
        <v>119</v>
      </c>
      <c r="G40" s="53">
        <f>'Прил. 11 СОГАЗ'!G40+'Прил. 11 АЛЬФА'!G40</f>
        <v>118</v>
      </c>
      <c r="H40" s="53">
        <f>'Прил. 11 СОГАЗ'!H40+'Прил. 11 АЛЬФА'!H40</f>
        <v>587</v>
      </c>
      <c r="I40" s="53">
        <f>'Прил. 11 СОГАЗ'!I40+'Прил. 11 АЛЬФА'!I40</f>
        <v>549</v>
      </c>
      <c r="J40" s="53">
        <f>'Прил. 11 СОГАЗ'!J40+'Прил. 11 АЛЬФА'!J40</f>
        <v>2361</v>
      </c>
      <c r="K40" s="53">
        <f>'Прил. 11 СОГАЗ'!K40+'Прил. 11 АЛЬФА'!K40</f>
        <v>2269</v>
      </c>
      <c r="L40" s="53">
        <f>'Прил. 11 СОГАЗ'!L40+'Прил. 11 АЛЬФА'!L40</f>
        <v>4840</v>
      </c>
      <c r="M40" s="53">
        <f>'Прил. 11 СОГАЗ'!M40+'Прил. 11 АЛЬФА'!M40</f>
        <v>5293</v>
      </c>
      <c r="N40" s="53">
        <f>'Прил. 11 СОГАЗ'!N40+'Прил. 11 АЛЬФА'!N40</f>
        <v>3182</v>
      </c>
      <c r="O40" s="53">
        <f>'Прил. 11 СОГАЗ'!O40+'Прил. 11 АЛЬФА'!O40</f>
        <v>3867</v>
      </c>
      <c r="P40" s="53">
        <f>'Прил. 11 СОГАЗ'!P40+'Прил. 11 АЛЬФА'!P40</f>
        <v>1075</v>
      </c>
      <c r="Q40" s="53">
        <f>'Прил. 11 СОГАЗ'!Q40+'Прил. 11 АЛЬФА'!Q40</f>
        <v>2662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18521</v>
      </c>
      <c r="D41" s="53">
        <f>'Прил. 11 СОГАЗ'!D41+'Прил. 11 АЛЬФА'!D41</f>
        <v>8749</v>
      </c>
      <c r="E41" s="53">
        <f>'Прил. 11 СОГАЗ'!E41+'Прил. 11 АЛЬФА'!E41</f>
        <v>9772</v>
      </c>
      <c r="F41" s="53">
        <f>'Прил. 11 СОГАЗ'!F41+'Прил. 11 АЛЬФА'!F41</f>
        <v>68</v>
      </c>
      <c r="G41" s="53">
        <f>'Прил. 11 СОГАЗ'!G41+'Прил. 11 АЛЬФА'!G41</f>
        <v>68</v>
      </c>
      <c r="H41" s="53">
        <f>'Прил. 11 СОГАЗ'!H41+'Прил. 11 АЛЬФА'!H41</f>
        <v>338</v>
      </c>
      <c r="I41" s="53">
        <f>'Прил. 11 СОГАЗ'!I41+'Прил. 11 АЛЬФА'!I41</f>
        <v>279</v>
      </c>
      <c r="J41" s="53">
        <f>'Прил. 11 СОГАЗ'!J41+'Прил. 11 АЛЬФА'!J41</f>
        <v>1408</v>
      </c>
      <c r="K41" s="53">
        <f>'Прил. 11 СОГАЗ'!K41+'Прил. 11 АЛЬФА'!K41</f>
        <v>1372</v>
      </c>
      <c r="L41" s="53">
        <f>'Прил. 11 СОГАЗ'!L41+'Прил. 11 АЛЬФА'!L41</f>
        <v>3568</v>
      </c>
      <c r="M41" s="53">
        <f>'Прил. 11 СОГАЗ'!M41+'Прил. 11 АЛЬФА'!M41</f>
        <v>3149</v>
      </c>
      <c r="N41" s="53">
        <f>'Прил. 11 СОГАЗ'!N41+'Прил. 11 АЛЬФА'!N41</f>
        <v>2420</v>
      </c>
      <c r="O41" s="53">
        <f>'Прил. 11 СОГАЗ'!O41+'Прил. 11 АЛЬФА'!O41</f>
        <v>2760</v>
      </c>
      <c r="P41" s="53">
        <f>'Прил. 11 СОГАЗ'!P41+'Прил. 11 АЛЬФА'!P41</f>
        <v>947</v>
      </c>
      <c r="Q41" s="53">
        <f>'Прил. 11 СОГАЗ'!Q41+'Прил. 11 АЛЬФА'!Q41</f>
        <v>2144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10006</v>
      </c>
      <c r="D42" s="53">
        <f>'Прил. 11 СОГАЗ'!D42+'Прил. 11 АЛЬФА'!D42</f>
        <v>4925</v>
      </c>
      <c r="E42" s="53">
        <f>'Прил. 11 СОГАЗ'!E42+'Прил. 11 АЛЬФА'!E42</f>
        <v>5081</v>
      </c>
      <c r="F42" s="53">
        <f>'Прил. 11 СОГАЗ'!F42+'Прил. 11 АЛЬФА'!F42</f>
        <v>30</v>
      </c>
      <c r="G42" s="53">
        <f>'Прил. 11 СОГАЗ'!G42+'Прил. 11 АЛЬФА'!G42</f>
        <v>26</v>
      </c>
      <c r="H42" s="53">
        <f>'Прил. 11 СОГАЗ'!H42+'Прил. 11 АЛЬФА'!H42</f>
        <v>149</v>
      </c>
      <c r="I42" s="53">
        <f>'Прил. 11 СОГАЗ'!I42+'Прил. 11 АЛЬФА'!I42</f>
        <v>168</v>
      </c>
      <c r="J42" s="53">
        <f>'Прил. 11 СОГАЗ'!J42+'Прил. 11 АЛЬФА'!J42</f>
        <v>805</v>
      </c>
      <c r="K42" s="53">
        <f>'Прил. 11 СОГАЗ'!K42+'Прил. 11 АЛЬФА'!K42</f>
        <v>726</v>
      </c>
      <c r="L42" s="53">
        <f>'Прил. 11 СОГАЗ'!L42+'Прил. 11 АЛЬФА'!L42</f>
        <v>2020</v>
      </c>
      <c r="M42" s="53">
        <f>'Прил. 11 СОГАЗ'!M42+'Прил. 11 АЛЬФА'!M42</f>
        <v>1556</v>
      </c>
      <c r="N42" s="53">
        <f>'Прил. 11 СОГАЗ'!N42+'Прил. 11 АЛЬФА'!N42</f>
        <v>1423</v>
      </c>
      <c r="O42" s="53">
        <f>'Прил. 11 СОГАЗ'!O42+'Прил. 11 АЛЬФА'!O42</f>
        <v>1446</v>
      </c>
      <c r="P42" s="53">
        <f>'Прил. 11 СОГАЗ'!P42+'Прил. 11 АЛЬФА'!P42</f>
        <v>498</v>
      </c>
      <c r="Q42" s="53">
        <f>'Прил. 11 СОГАЗ'!Q42+'Прил. 11 АЛЬФА'!Q42</f>
        <v>1159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697596</v>
      </c>
      <c r="D43" s="52">
        <f t="shared" si="2"/>
        <v>321694</v>
      </c>
      <c r="E43" s="52">
        <f t="shared" si="2"/>
        <v>375902</v>
      </c>
      <c r="F43" s="52">
        <f t="shared" si="2"/>
        <v>2893</v>
      </c>
      <c r="G43" s="52">
        <f t="shared" si="2"/>
        <v>2815</v>
      </c>
      <c r="H43" s="52">
        <f t="shared" si="2"/>
        <v>14555</v>
      </c>
      <c r="I43" s="52">
        <f t="shared" si="2"/>
        <v>13887</v>
      </c>
      <c r="J43" s="52">
        <f t="shared" si="2"/>
        <v>57549</v>
      </c>
      <c r="K43" s="52">
        <f t="shared" si="2"/>
        <v>54156</v>
      </c>
      <c r="L43" s="52">
        <f t="shared" ref="L43:M43" si="3">SUM(L20:L42)-L21-L23-L26-L37</f>
        <v>127252</v>
      </c>
      <c r="M43" s="52">
        <f t="shared" si="3"/>
        <v>133104</v>
      </c>
      <c r="N43" s="52">
        <f t="shared" si="2"/>
        <v>88703</v>
      </c>
      <c r="O43" s="52">
        <f t="shared" si="2"/>
        <v>100821</v>
      </c>
      <c r="P43" s="52">
        <f t="shared" si="2"/>
        <v>30742</v>
      </c>
      <c r="Q43" s="52">
        <f t="shared" si="2"/>
        <v>71119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71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223936</v>
      </c>
      <c r="D20" s="53">
        <f>F20+H20+J20+N20+P20+L20</f>
        <v>102874</v>
      </c>
      <c r="E20" s="53">
        <f>G20+I20+K20+O20+Q20+M20</f>
        <v>121062</v>
      </c>
      <c r="F20" s="53">
        <v>894</v>
      </c>
      <c r="G20" s="53">
        <v>878</v>
      </c>
      <c r="H20" s="53">
        <v>4295</v>
      </c>
      <c r="I20" s="53">
        <v>4198</v>
      </c>
      <c r="J20" s="53">
        <v>17758</v>
      </c>
      <c r="K20" s="53">
        <v>16308</v>
      </c>
      <c r="L20" s="53">
        <v>39744</v>
      </c>
      <c r="M20" s="53">
        <v>41387</v>
      </c>
      <c r="N20" s="53">
        <v>29115</v>
      </c>
      <c r="O20" s="53">
        <v>32679</v>
      </c>
      <c r="P20" s="53">
        <v>11068</v>
      </c>
      <c r="Q20" s="53">
        <v>25612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4650</v>
      </c>
      <c r="D21" s="53">
        <f t="shared" ref="D21:D42" si="1">F21+H21+J21+N21+P21+L21</f>
        <v>2196</v>
      </c>
      <c r="E21" s="53">
        <f t="shared" ref="E21:E42" si="2">G21+I21+K21+O21+Q21+M21</f>
        <v>2454</v>
      </c>
      <c r="F21" s="53">
        <v>24</v>
      </c>
      <c r="G21" s="53">
        <v>22</v>
      </c>
      <c r="H21" s="53">
        <v>117</v>
      </c>
      <c r="I21" s="53">
        <v>98</v>
      </c>
      <c r="J21" s="53">
        <v>384</v>
      </c>
      <c r="K21" s="53">
        <v>307</v>
      </c>
      <c r="L21" s="53">
        <v>853</v>
      </c>
      <c r="M21" s="53">
        <v>873</v>
      </c>
      <c r="N21" s="53">
        <v>621</v>
      </c>
      <c r="O21" s="53">
        <v>789</v>
      </c>
      <c r="P21" s="53">
        <v>197</v>
      </c>
      <c r="Q21" s="53">
        <v>365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27006</v>
      </c>
      <c r="D22" s="53">
        <f t="shared" si="1"/>
        <v>11495</v>
      </c>
      <c r="E22" s="53">
        <f t="shared" si="2"/>
        <v>15511</v>
      </c>
      <c r="F22" s="53">
        <v>277</v>
      </c>
      <c r="G22" s="53">
        <v>285</v>
      </c>
      <c r="H22" s="53">
        <v>923</v>
      </c>
      <c r="I22" s="53">
        <v>934</v>
      </c>
      <c r="J22" s="53">
        <v>2676</v>
      </c>
      <c r="K22" s="53">
        <v>2627</v>
      </c>
      <c r="L22" s="53">
        <v>3824</v>
      </c>
      <c r="M22" s="53">
        <v>6484</v>
      </c>
      <c r="N22" s="53">
        <v>3020</v>
      </c>
      <c r="O22" s="53">
        <v>3761</v>
      </c>
      <c r="P22" s="53">
        <v>775</v>
      </c>
      <c r="Q22" s="53">
        <v>1420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77</v>
      </c>
      <c r="D24" s="53">
        <f t="shared" si="1"/>
        <v>41</v>
      </c>
      <c r="E24" s="53">
        <f t="shared" si="2"/>
        <v>36</v>
      </c>
      <c r="F24" s="53">
        <v>1</v>
      </c>
      <c r="G24" s="53">
        <v>1</v>
      </c>
      <c r="H24" s="53">
        <v>0</v>
      </c>
      <c r="I24" s="53">
        <v>2</v>
      </c>
      <c r="J24" s="53">
        <v>3</v>
      </c>
      <c r="K24" s="53">
        <v>5</v>
      </c>
      <c r="L24" s="53">
        <v>24</v>
      </c>
      <c r="M24" s="53">
        <v>17</v>
      </c>
      <c r="N24" s="53">
        <v>12</v>
      </c>
      <c r="O24" s="53">
        <v>8</v>
      </c>
      <c r="P24" s="53">
        <v>1</v>
      </c>
      <c r="Q24" s="53">
        <v>3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36469</v>
      </c>
      <c r="D25" s="53">
        <f t="shared" si="1"/>
        <v>17583</v>
      </c>
      <c r="E25" s="53">
        <f t="shared" si="2"/>
        <v>18886</v>
      </c>
      <c r="F25" s="53">
        <v>121</v>
      </c>
      <c r="G25" s="53">
        <v>126</v>
      </c>
      <c r="H25" s="53">
        <v>680</v>
      </c>
      <c r="I25" s="53">
        <v>612</v>
      </c>
      <c r="J25" s="53">
        <v>2808</v>
      </c>
      <c r="K25" s="53">
        <v>2688</v>
      </c>
      <c r="L25" s="53">
        <v>7357</v>
      </c>
      <c r="M25" s="53">
        <v>6321</v>
      </c>
      <c r="N25" s="53">
        <v>4889</v>
      </c>
      <c r="O25" s="53">
        <v>5229</v>
      </c>
      <c r="P25" s="53">
        <v>1728</v>
      </c>
      <c r="Q25" s="53">
        <v>3910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517</v>
      </c>
      <c r="D26" s="53">
        <f t="shared" si="1"/>
        <v>259</v>
      </c>
      <c r="E26" s="53">
        <f t="shared" si="2"/>
        <v>258</v>
      </c>
      <c r="F26" s="53">
        <v>2</v>
      </c>
      <c r="G26" s="53">
        <v>1</v>
      </c>
      <c r="H26" s="53">
        <v>3</v>
      </c>
      <c r="I26" s="53">
        <v>2</v>
      </c>
      <c r="J26" s="53">
        <v>35</v>
      </c>
      <c r="K26" s="53">
        <v>26</v>
      </c>
      <c r="L26" s="53">
        <v>97</v>
      </c>
      <c r="M26" s="53">
        <v>71</v>
      </c>
      <c r="N26" s="53">
        <v>98</v>
      </c>
      <c r="O26" s="53">
        <v>92</v>
      </c>
      <c r="P26" s="53">
        <v>24</v>
      </c>
      <c r="Q26" s="53">
        <v>66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494</v>
      </c>
      <c r="D27" s="53">
        <f t="shared" si="1"/>
        <v>211</v>
      </c>
      <c r="E27" s="53">
        <f t="shared" si="2"/>
        <v>283</v>
      </c>
      <c r="F27" s="53">
        <v>0</v>
      </c>
      <c r="G27" s="53">
        <v>1</v>
      </c>
      <c r="H27" s="53">
        <v>1</v>
      </c>
      <c r="I27" s="53">
        <v>6</v>
      </c>
      <c r="J27" s="53">
        <v>44</v>
      </c>
      <c r="K27" s="53">
        <v>41</v>
      </c>
      <c r="L27" s="53">
        <v>69</v>
      </c>
      <c r="M27" s="53">
        <v>119</v>
      </c>
      <c r="N27" s="53">
        <v>76</v>
      </c>
      <c r="O27" s="53">
        <v>88</v>
      </c>
      <c r="P27" s="53">
        <v>21</v>
      </c>
      <c r="Q27" s="53">
        <v>28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31559</v>
      </c>
      <c r="D28" s="53">
        <f t="shared" si="1"/>
        <v>14340</v>
      </c>
      <c r="E28" s="53">
        <f t="shared" si="2"/>
        <v>17219</v>
      </c>
      <c r="F28" s="53">
        <v>172</v>
      </c>
      <c r="G28" s="53">
        <v>137</v>
      </c>
      <c r="H28" s="53">
        <v>849</v>
      </c>
      <c r="I28" s="53">
        <v>865</v>
      </c>
      <c r="J28" s="53">
        <v>3029</v>
      </c>
      <c r="K28" s="53">
        <v>2884</v>
      </c>
      <c r="L28" s="53">
        <v>5500</v>
      </c>
      <c r="M28" s="53">
        <v>6652</v>
      </c>
      <c r="N28" s="53">
        <v>3851</v>
      </c>
      <c r="O28" s="53">
        <v>4249</v>
      </c>
      <c r="P28" s="53">
        <v>939</v>
      </c>
      <c r="Q28" s="53">
        <v>2432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4904</v>
      </c>
      <c r="D29" s="53">
        <f t="shared" si="1"/>
        <v>2097</v>
      </c>
      <c r="E29" s="53">
        <f t="shared" si="2"/>
        <v>2807</v>
      </c>
      <c r="F29" s="53">
        <v>2</v>
      </c>
      <c r="G29" s="53">
        <v>4</v>
      </c>
      <c r="H29" s="53">
        <v>150</v>
      </c>
      <c r="I29" s="53">
        <v>145</v>
      </c>
      <c r="J29" s="53">
        <v>479</v>
      </c>
      <c r="K29" s="53">
        <v>501</v>
      </c>
      <c r="L29" s="53">
        <v>795</v>
      </c>
      <c r="M29" s="53">
        <v>1106</v>
      </c>
      <c r="N29" s="53">
        <v>557</v>
      </c>
      <c r="O29" s="53">
        <v>782</v>
      </c>
      <c r="P29" s="53">
        <v>114</v>
      </c>
      <c r="Q29" s="53">
        <v>269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3910</v>
      </c>
      <c r="D30" s="53">
        <f t="shared" si="1"/>
        <v>1605</v>
      </c>
      <c r="E30" s="53">
        <f t="shared" si="2"/>
        <v>2305</v>
      </c>
      <c r="F30" s="53">
        <v>4</v>
      </c>
      <c r="G30" s="53">
        <v>8</v>
      </c>
      <c r="H30" s="53">
        <v>231</v>
      </c>
      <c r="I30" s="53">
        <v>198</v>
      </c>
      <c r="J30" s="53">
        <v>490</v>
      </c>
      <c r="K30" s="53">
        <v>460</v>
      </c>
      <c r="L30" s="53">
        <v>508</v>
      </c>
      <c r="M30" s="53">
        <v>1121</v>
      </c>
      <c r="N30" s="53">
        <v>331</v>
      </c>
      <c r="O30" s="53">
        <v>447</v>
      </c>
      <c r="P30" s="53">
        <v>41</v>
      </c>
      <c r="Q30" s="53">
        <v>71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3245</v>
      </c>
      <c r="D31" s="53">
        <f t="shared" si="1"/>
        <v>1536</v>
      </c>
      <c r="E31" s="53">
        <f t="shared" si="2"/>
        <v>1709</v>
      </c>
      <c r="F31" s="53">
        <v>2</v>
      </c>
      <c r="G31" s="53">
        <v>2</v>
      </c>
      <c r="H31" s="53">
        <v>13</v>
      </c>
      <c r="I31" s="53">
        <v>7</v>
      </c>
      <c r="J31" s="53">
        <v>309</v>
      </c>
      <c r="K31" s="53">
        <v>303</v>
      </c>
      <c r="L31" s="53">
        <v>674</v>
      </c>
      <c r="M31" s="53">
        <v>693</v>
      </c>
      <c r="N31" s="53">
        <v>433</v>
      </c>
      <c r="O31" s="53">
        <v>509</v>
      </c>
      <c r="P31" s="53">
        <v>105</v>
      </c>
      <c r="Q31" s="53">
        <v>195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985</v>
      </c>
      <c r="D32" s="53">
        <f t="shared" si="1"/>
        <v>440</v>
      </c>
      <c r="E32" s="53">
        <f t="shared" si="2"/>
        <v>545</v>
      </c>
      <c r="F32" s="53">
        <v>4</v>
      </c>
      <c r="G32" s="53">
        <v>4</v>
      </c>
      <c r="H32" s="53">
        <v>7</v>
      </c>
      <c r="I32" s="53">
        <v>6</v>
      </c>
      <c r="J32" s="53">
        <v>73</v>
      </c>
      <c r="K32" s="53">
        <v>73</v>
      </c>
      <c r="L32" s="53">
        <v>158</v>
      </c>
      <c r="M32" s="53">
        <v>221</v>
      </c>
      <c r="N32" s="53">
        <v>169</v>
      </c>
      <c r="O32" s="53">
        <v>203</v>
      </c>
      <c r="P32" s="53">
        <v>29</v>
      </c>
      <c r="Q32" s="53">
        <v>38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29074</v>
      </c>
      <c r="D33" s="53">
        <f t="shared" si="1"/>
        <v>13650</v>
      </c>
      <c r="E33" s="53">
        <f t="shared" si="2"/>
        <v>15424</v>
      </c>
      <c r="F33" s="53">
        <v>182</v>
      </c>
      <c r="G33" s="53">
        <v>180</v>
      </c>
      <c r="H33" s="53">
        <v>623</v>
      </c>
      <c r="I33" s="53">
        <v>588</v>
      </c>
      <c r="J33" s="53">
        <v>1901</v>
      </c>
      <c r="K33" s="53">
        <v>1836</v>
      </c>
      <c r="L33" s="53">
        <v>5535</v>
      </c>
      <c r="M33" s="53">
        <v>5216</v>
      </c>
      <c r="N33" s="53">
        <v>4072</v>
      </c>
      <c r="O33" s="53">
        <v>4786</v>
      </c>
      <c r="P33" s="53">
        <v>1337</v>
      </c>
      <c r="Q33" s="53">
        <v>2818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20615</v>
      </c>
      <c r="D34" s="53">
        <f t="shared" si="1"/>
        <v>10079</v>
      </c>
      <c r="E34" s="53">
        <f t="shared" si="2"/>
        <v>10536</v>
      </c>
      <c r="F34" s="53">
        <v>105</v>
      </c>
      <c r="G34" s="53">
        <v>111</v>
      </c>
      <c r="H34" s="53">
        <v>416</v>
      </c>
      <c r="I34" s="53">
        <v>408</v>
      </c>
      <c r="J34" s="53">
        <v>1554</v>
      </c>
      <c r="K34" s="53">
        <v>1501</v>
      </c>
      <c r="L34" s="53">
        <v>4391</v>
      </c>
      <c r="M34" s="53">
        <v>3708</v>
      </c>
      <c r="N34" s="53">
        <v>2825</v>
      </c>
      <c r="O34" s="53">
        <v>3012</v>
      </c>
      <c r="P34" s="53">
        <v>788</v>
      </c>
      <c r="Q34" s="53">
        <v>1796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2463</v>
      </c>
      <c r="D35" s="53">
        <f t="shared" si="1"/>
        <v>1278</v>
      </c>
      <c r="E35" s="53">
        <f t="shared" si="2"/>
        <v>1185</v>
      </c>
      <c r="F35" s="53">
        <v>2</v>
      </c>
      <c r="G35" s="53">
        <v>0</v>
      </c>
      <c r="H35" s="53">
        <v>9</v>
      </c>
      <c r="I35" s="53">
        <v>5</v>
      </c>
      <c r="J35" s="53">
        <v>110</v>
      </c>
      <c r="K35" s="53">
        <v>90</v>
      </c>
      <c r="L35" s="53">
        <v>577</v>
      </c>
      <c r="M35" s="53">
        <v>416</v>
      </c>
      <c r="N35" s="53">
        <v>454</v>
      </c>
      <c r="O35" s="53">
        <v>477</v>
      </c>
      <c r="P35" s="53">
        <v>126</v>
      </c>
      <c r="Q35" s="53">
        <v>197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13829</v>
      </c>
      <c r="D36" s="53">
        <f t="shared" si="1"/>
        <v>6600</v>
      </c>
      <c r="E36" s="53">
        <f t="shared" si="2"/>
        <v>7229</v>
      </c>
      <c r="F36" s="53">
        <v>60</v>
      </c>
      <c r="G36" s="53">
        <v>57</v>
      </c>
      <c r="H36" s="53">
        <v>300</v>
      </c>
      <c r="I36" s="53">
        <v>259</v>
      </c>
      <c r="J36" s="53">
        <v>1155</v>
      </c>
      <c r="K36" s="53">
        <v>1074</v>
      </c>
      <c r="L36" s="53">
        <v>2464</v>
      </c>
      <c r="M36" s="53">
        <v>2396</v>
      </c>
      <c r="N36" s="53">
        <v>1918</v>
      </c>
      <c r="O36" s="53">
        <v>2018</v>
      </c>
      <c r="P36" s="53">
        <v>703</v>
      </c>
      <c r="Q36" s="53">
        <v>1425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1598</v>
      </c>
      <c r="D37" s="53">
        <f t="shared" si="1"/>
        <v>745</v>
      </c>
      <c r="E37" s="53">
        <f t="shared" si="2"/>
        <v>853</v>
      </c>
      <c r="F37" s="53">
        <v>5</v>
      </c>
      <c r="G37" s="53">
        <v>11</v>
      </c>
      <c r="H37" s="53">
        <v>32</v>
      </c>
      <c r="I37" s="53">
        <v>29</v>
      </c>
      <c r="J37" s="53">
        <v>135</v>
      </c>
      <c r="K37" s="53">
        <v>132</v>
      </c>
      <c r="L37" s="53">
        <v>284</v>
      </c>
      <c r="M37" s="53">
        <v>274</v>
      </c>
      <c r="N37" s="53">
        <v>211</v>
      </c>
      <c r="O37" s="53">
        <v>241</v>
      </c>
      <c r="P37" s="53">
        <v>78</v>
      </c>
      <c r="Q37" s="53">
        <v>166</v>
      </c>
    </row>
    <row r="38" spans="1:17" s="35" customFormat="1" ht="18.75">
      <c r="A38" s="50">
        <v>15</v>
      </c>
      <c r="B38" s="51" t="s">
        <v>102</v>
      </c>
      <c r="C38" s="52">
        <f t="shared" si="0"/>
        <v>136</v>
      </c>
      <c r="D38" s="53">
        <f t="shared" si="1"/>
        <v>83</v>
      </c>
      <c r="E38" s="53">
        <f t="shared" si="2"/>
        <v>53</v>
      </c>
      <c r="F38" s="53">
        <v>0</v>
      </c>
      <c r="G38" s="53">
        <v>0</v>
      </c>
      <c r="H38" s="53">
        <v>2</v>
      </c>
      <c r="I38" s="53">
        <v>1</v>
      </c>
      <c r="J38" s="53">
        <v>5</v>
      </c>
      <c r="K38" s="53">
        <v>7</v>
      </c>
      <c r="L38" s="53">
        <v>44</v>
      </c>
      <c r="M38" s="53">
        <v>28</v>
      </c>
      <c r="N38" s="53">
        <v>27</v>
      </c>
      <c r="O38" s="53">
        <v>10</v>
      </c>
      <c r="P38" s="53">
        <v>5</v>
      </c>
      <c r="Q38" s="53">
        <v>7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17766</v>
      </c>
      <c r="D39" s="53">
        <f t="shared" si="1"/>
        <v>8515</v>
      </c>
      <c r="E39" s="53">
        <f t="shared" si="2"/>
        <v>9251</v>
      </c>
      <c r="F39" s="53">
        <v>1</v>
      </c>
      <c r="G39" s="53">
        <v>1</v>
      </c>
      <c r="H39" s="53">
        <v>373</v>
      </c>
      <c r="I39" s="53">
        <v>324</v>
      </c>
      <c r="J39" s="53">
        <v>1212</v>
      </c>
      <c r="K39" s="53">
        <v>1170</v>
      </c>
      <c r="L39" s="53">
        <v>3343</v>
      </c>
      <c r="M39" s="53">
        <v>3039</v>
      </c>
      <c r="N39" s="53">
        <v>2760</v>
      </c>
      <c r="O39" s="53">
        <v>3006</v>
      </c>
      <c r="P39" s="53">
        <v>826</v>
      </c>
      <c r="Q39" s="53">
        <v>1711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10496</v>
      </c>
      <c r="D40" s="53">
        <f t="shared" si="1"/>
        <v>4976</v>
      </c>
      <c r="E40" s="53">
        <f t="shared" si="2"/>
        <v>5520</v>
      </c>
      <c r="F40" s="53">
        <v>2</v>
      </c>
      <c r="G40" s="53">
        <v>7</v>
      </c>
      <c r="H40" s="53">
        <v>225</v>
      </c>
      <c r="I40" s="53">
        <v>233</v>
      </c>
      <c r="J40" s="53">
        <v>807</v>
      </c>
      <c r="K40" s="53">
        <v>839</v>
      </c>
      <c r="L40" s="53">
        <v>1951</v>
      </c>
      <c r="M40" s="53">
        <v>1974</v>
      </c>
      <c r="N40" s="53">
        <v>1558</v>
      </c>
      <c r="O40" s="53">
        <v>1691</v>
      </c>
      <c r="P40" s="53">
        <v>433</v>
      </c>
      <c r="Q40" s="53">
        <v>776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401</v>
      </c>
      <c r="D41" s="53">
        <f t="shared" si="1"/>
        <v>230</v>
      </c>
      <c r="E41" s="53">
        <f t="shared" si="2"/>
        <v>171</v>
      </c>
      <c r="F41" s="53">
        <v>0</v>
      </c>
      <c r="G41" s="53">
        <v>0</v>
      </c>
      <c r="H41" s="53">
        <v>0</v>
      </c>
      <c r="I41" s="53">
        <v>2</v>
      </c>
      <c r="J41" s="53">
        <v>16</v>
      </c>
      <c r="K41" s="53">
        <v>16</v>
      </c>
      <c r="L41" s="53">
        <v>127</v>
      </c>
      <c r="M41" s="53">
        <v>84</v>
      </c>
      <c r="N41" s="53">
        <v>73</v>
      </c>
      <c r="O41" s="53">
        <v>47</v>
      </c>
      <c r="P41" s="53">
        <v>14</v>
      </c>
      <c r="Q41" s="53">
        <v>22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793</v>
      </c>
      <c r="D42" s="53">
        <f t="shared" si="1"/>
        <v>456</v>
      </c>
      <c r="E42" s="53">
        <f t="shared" si="2"/>
        <v>337</v>
      </c>
      <c r="F42" s="53">
        <v>1</v>
      </c>
      <c r="G42" s="53">
        <v>0</v>
      </c>
      <c r="H42" s="53">
        <v>0</v>
      </c>
      <c r="I42" s="53">
        <v>7</v>
      </c>
      <c r="J42" s="53">
        <v>31</v>
      </c>
      <c r="K42" s="53">
        <v>28</v>
      </c>
      <c r="L42" s="53">
        <v>194</v>
      </c>
      <c r="M42" s="53">
        <v>109</v>
      </c>
      <c r="N42" s="53">
        <v>185</v>
      </c>
      <c r="O42" s="53">
        <v>131</v>
      </c>
      <c r="P42" s="53">
        <v>45</v>
      </c>
      <c r="Q42" s="53">
        <v>62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428158</v>
      </c>
      <c r="D43" s="52">
        <f t="shared" si="4"/>
        <v>198089</v>
      </c>
      <c r="E43" s="52">
        <f t="shared" si="4"/>
        <v>230069</v>
      </c>
      <c r="F43" s="52">
        <f t="shared" si="4"/>
        <v>1830</v>
      </c>
      <c r="G43" s="52">
        <f t="shared" si="4"/>
        <v>1802</v>
      </c>
      <c r="H43" s="52">
        <f t="shared" si="4"/>
        <v>9097</v>
      </c>
      <c r="I43" s="52">
        <f t="shared" si="4"/>
        <v>8800</v>
      </c>
      <c r="J43" s="52">
        <f t="shared" si="4"/>
        <v>34460</v>
      </c>
      <c r="K43" s="52">
        <f t="shared" si="4"/>
        <v>32451</v>
      </c>
      <c r="L43" s="52">
        <f t="shared" si="4"/>
        <v>77279</v>
      </c>
      <c r="M43" s="52">
        <f t="shared" si="4"/>
        <v>81091</v>
      </c>
      <c r="N43" s="52">
        <f t="shared" si="4"/>
        <v>56325</v>
      </c>
      <c r="O43" s="52">
        <f t="shared" si="4"/>
        <v>63133</v>
      </c>
      <c r="P43" s="52">
        <f t="shared" si="4"/>
        <v>19098</v>
      </c>
      <c r="Q43" s="52">
        <f t="shared" si="4"/>
        <v>42792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  <mergeCell ref="N17:O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72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58955</v>
      </c>
      <c r="D20" s="53">
        <f>F20+H20+J20+N20+P20+L20</f>
        <v>28139</v>
      </c>
      <c r="E20" s="53">
        <f>G20+I20+K20+O20+Q20+M20</f>
        <v>30816</v>
      </c>
      <c r="F20" s="53">
        <v>215</v>
      </c>
      <c r="G20" s="53">
        <v>238</v>
      </c>
      <c r="H20" s="53">
        <v>1195</v>
      </c>
      <c r="I20" s="53">
        <v>1110</v>
      </c>
      <c r="J20" s="53">
        <v>3646</v>
      </c>
      <c r="K20" s="53">
        <v>3485</v>
      </c>
      <c r="L20" s="53">
        <v>11711</v>
      </c>
      <c r="M20" s="53">
        <v>11442</v>
      </c>
      <c r="N20" s="53">
        <v>8819</v>
      </c>
      <c r="O20" s="53">
        <v>9077</v>
      </c>
      <c r="P20" s="53">
        <v>2553</v>
      </c>
      <c r="Q20" s="53">
        <v>5464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3433</v>
      </c>
      <c r="D21" s="53">
        <f t="shared" ref="D21:D42" si="1">F21+H21+J21+N21+P21+L21</f>
        <v>1679</v>
      </c>
      <c r="E21" s="53">
        <f t="shared" ref="E21:E42" si="2">G21+I21+K21+O21+Q21+M21</f>
        <v>1754</v>
      </c>
      <c r="F21" s="53">
        <v>11</v>
      </c>
      <c r="G21" s="53">
        <v>9</v>
      </c>
      <c r="H21" s="53">
        <v>54</v>
      </c>
      <c r="I21" s="53">
        <v>43</v>
      </c>
      <c r="J21" s="53">
        <v>315</v>
      </c>
      <c r="K21" s="53">
        <v>273</v>
      </c>
      <c r="L21" s="53">
        <v>782</v>
      </c>
      <c r="M21" s="53">
        <v>670</v>
      </c>
      <c r="N21" s="53">
        <v>393</v>
      </c>
      <c r="O21" s="53">
        <v>447</v>
      </c>
      <c r="P21" s="53">
        <v>124</v>
      </c>
      <c r="Q21" s="53">
        <v>312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21535</v>
      </c>
      <c r="D22" s="53">
        <f t="shared" si="1"/>
        <v>9423</v>
      </c>
      <c r="E22" s="53">
        <f t="shared" si="2"/>
        <v>12112</v>
      </c>
      <c r="F22" s="53">
        <v>13</v>
      </c>
      <c r="G22" s="53">
        <v>12</v>
      </c>
      <c r="H22" s="53">
        <v>481</v>
      </c>
      <c r="I22" s="53">
        <v>485</v>
      </c>
      <c r="J22" s="53">
        <v>2417</v>
      </c>
      <c r="K22" s="53">
        <v>2396</v>
      </c>
      <c r="L22" s="53">
        <v>3748</v>
      </c>
      <c r="M22" s="53">
        <v>4961</v>
      </c>
      <c r="N22" s="53">
        <v>2139</v>
      </c>
      <c r="O22" s="53">
        <v>2737</v>
      </c>
      <c r="P22" s="53">
        <v>625</v>
      </c>
      <c r="Q22" s="53">
        <v>1521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1162</v>
      </c>
      <c r="D24" s="53">
        <f t="shared" si="1"/>
        <v>585</v>
      </c>
      <c r="E24" s="53">
        <f t="shared" si="2"/>
        <v>577</v>
      </c>
      <c r="F24" s="53">
        <v>1</v>
      </c>
      <c r="G24" s="53">
        <v>3</v>
      </c>
      <c r="H24" s="53">
        <v>23</v>
      </c>
      <c r="I24" s="53">
        <v>11</v>
      </c>
      <c r="J24" s="53">
        <v>93</v>
      </c>
      <c r="K24" s="53">
        <v>98</v>
      </c>
      <c r="L24" s="53">
        <v>210</v>
      </c>
      <c r="M24" s="53">
        <v>197</v>
      </c>
      <c r="N24" s="53">
        <v>220</v>
      </c>
      <c r="O24" s="53">
        <v>219</v>
      </c>
      <c r="P24" s="53">
        <v>38</v>
      </c>
      <c r="Q24" s="53">
        <v>49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3183</v>
      </c>
      <c r="D25" s="53">
        <f t="shared" si="1"/>
        <v>2059</v>
      </c>
      <c r="E25" s="53">
        <f t="shared" si="2"/>
        <v>1124</v>
      </c>
      <c r="F25" s="53">
        <v>5</v>
      </c>
      <c r="G25" s="53">
        <v>5</v>
      </c>
      <c r="H25" s="53">
        <v>21</v>
      </c>
      <c r="I25" s="53">
        <v>22</v>
      </c>
      <c r="J25" s="53">
        <v>100</v>
      </c>
      <c r="K25" s="53">
        <v>95</v>
      </c>
      <c r="L25" s="53">
        <v>1166</v>
      </c>
      <c r="M25" s="53">
        <v>417</v>
      </c>
      <c r="N25" s="53">
        <v>673</v>
      </c>
      <c r="O25" s="53">
        <v>431</v>
      </c>
      <c r="P25" s="53">
        <v>94</v>
      </c>
      <c r="Q25" s="53">
        <v>154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20</v>
      </c>
      <c r="D26" s="53">
        <f t="shared" si="1"/>
        <v>11</v>
      </c>
      <c r="E26" s="53">
        <f t="shared" si="2"/>
        <v>9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5</v>
      </c>
      <c r="M26" s="53">
        <v>6</v>
      </c>
      <c r="N26" s="53">
        <v>5</v>
      </c>
      <c r="O26" s="53">
        <v>2</v>
      </c>
      <c r="P26" s="53">
        <v>0</v>
      </c>
      <c r="Q26" s="53">
        <v>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3776</v>
      </c>
      <c r="D27" s="53">
        <f t="shared" si="1"/>
        <v>1685</v>
      </c>
      <c r="E27" s="53">
        <f t="shared" si="2"/>
        <v>2091</v>
      </c>
      <c r="F27" s="53">
        <v>23</v>
      </c>
      <c r="G27" s="53">
        <v>16</v>
      </c>
      <c r="H27" s="53">
        <v>139</v>
      </c>
      <c r="I27" s="53">
        <v>132</v>
      </c>
      <c r="J27" s="53">
        <v>508</v>
      </c>
      <c r="K27" s="53">
        <v>469</v>
      </c>
      <c r="L27" s="53">
        <v>617</v>
      </c>
      <c r="M27" s="53">
        <v>918</v>
      </c>
      <c r="N27" s="53">
        <v>358</v>
      </c>
      <c r="O27" s="53">
        <v>436</v>
      </c>
      <c r="P27" s="53">
        <v>40</v>
      </c>
      <c r="Q27" s="53">
        <v>120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322</v>
      </c>
      <c r="D28" s="53">
        <f t="shared" si="1"/>
        <v>231</v>
      </c>
      <c r="E28" s="53">
        <f t="shared" si="2"/>
        <v>91</v>
      </c>
      <c r="F28" s="53">
        <v>1</v>
      </c>
      <c r="G28" s="53">
        <v>0</v>
      </c>
      <c r="H28" s="53">
        <v>2</v>
      </c>
      <c r="I28" s="53">
        <v>4</v>
      </c>
      <c r="J28" s="53">
        <v>7</v>
      </c>
      <c r="K28" s="53">
        <v>14</v>
      </c>
      <c r="L28" s="53">
        <v>135</v>
      </c>
      <c r="M28" s="53">
        <v>46</v>
      </c>
      <c r="N28" s="53">
        <v>78</v>
      </c>
      <c r="O28" s="53">
        <v>24</v>
      </c>
      <c r="P28" s="53">
        <v>8</v>
      </c>
      <c r="Q28" s="53">
        <v>3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8980</v>
      </c>
      <c r="D29" s="53">
        <f t="shared" si="1"/>
        <v>4077</v>
      </c>
      <c r="E29" s="53">
        <f t="shared" si="2"/>
        <v>4903</v>
      </c>
      <c r="F29" s="53">
        <v>77</v>
      </c>
      <c r="G29" s="53">
        <v>68</v>
      </c>
      <c r="H29" s="53">
        <v>234</v>
      </c>
      <c r="I29" s="53">
        <v>208</v>
      </c>
      <c r="J29" s="53">
        <v>1033</v>
      </c>
      <c r="K29" s="53">
        <v>923</v>
      </c>
      <c r="L29" s="53">
        <v>1585</v>
      </c>
      <c r="M29" s="53">
        <v>2029</v>
      </c>
      <c r="N29" s="53">
        <v>885</v>
      </c>
      <c r="O29" s="53">
        <v>1072</v>
      </c>
      <c r="P29" s="53">
        <v>263</v>
      </c>
      <c r="Q29" s="53">
        <v>603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4585</v>
      </c>
      <c r="D30" s="53">
        <f t="shared" si="1"/>
        <v>1949</v>
      </c>
      <c r="E30" s="53">
        <f t="shared" si="2"/>
        <v>2636</v>
      </c>
      <c r="F30" s="53">
        <v>63</v>
      </c>
      <c r="G30" s="53">
        <v>62</v>
      </c>
      <c r="H30" s="53">
        <v>167</v>
      </c>
      <c r="I30" s="53">
        <v>146</v>
      </c>
      <c r="J30" s="53">
        <v>691</v>
      </c>
      <c r="K30" s="53">
        <v>701</v>
      </c>
      <c r="L30" s="53">
        <v>662</v>
      </c>
      <c r="M30" s="53">
        <v>1272</v>
      </c>
      <c r="N30" s="53">
        <v>319</v>
      </c>
      <c r="O30" s="53">
        <v>366</v>
      </c>
      <c r="P30" s="53">
        <v>47</v>
      </c>
      <c r="Q30" s="53">
        <v>89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9256</v>
      </c>
      <c r="D31" s="53">
        <f t="shared" si="1"/>
        <v>4268</v>
      </c>
      <c r="E31" s="53">
        <f t="shared" si="2"/>
        <v>4988</v>
      </c>
      <c r="F31" s="53">
        <v>74</v>
      </c>
      <c r="G31" s="53">
        <v>62</v>
      </c>
      <c r="H31" s="53">
        <v>322</v>
      </c>
      <c r="I31" s="53">
        <v>282</v>
      </c>
      <c r="J31" s="53">
        <v>986</v>
      </c>
      <c r="K31" s="53">
        <v>986</v>
      </c>
      <c r="L31" s="53">
        <v>1742</v>
      </c>
      <c r="M31" s="53">
        <v>2074</v>
      </c>
      <c r="N31" s="53">
        <v>928</v>
      </c>
      <c r="O31" s="53">
        <v>1114</v>
      </c>
      <c r="P31" s="53">
        <v>216</v>
      </c>
      <c r="Q31" s="53">
        <v>470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5758</v>
      </c>
      <c r="D32" s="53">
        <f t="shared" si="1"/>
        <v>2550</v>
      </c>
      <c r="E32" s="53">
        <f t="shared" si="2"/>
        <v>3208</v>
      </c>
      <c r="F32" s="53">
        <v>32</v>
      </c>
      <c r="G32" s="53">
        <v>40</v>
      </c>
      <c r="H32" s="53">
        <v>196</v>
      </c>
      <c r="I32" s="53">
        <v>167</v>
      </c>
      <c r="J32" s="53">
        <v>720</v>
      </c>
      <c r="K32" s="53">
        <v>647</v>
      </c>
      <c r="L32" s="53">
        <v>860</v>
      </c>
      <c r="M32" s="53">
        <v>1419</v>
      </c>
      <c r="N32" s="53">
        <v>632</v>
      </c>
      <c r="O32" s="53">
        <v>768</v>
      </c>
      <c r="P32" s="53">
        <v>110</v>
      </c>
      <c r="Q32" s="53">
        <v>167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24132</v>
      </c>
      <c r="D33" s="53">
        <f t="shared" si="1"/>
        <v>10750</v>
      </c>
      <c r="E33" s="53">
        <f t="shared" si="2"/>
        <v>13382</v>
      </c>
      <c r="F33" s="53">
        <v>2</v>
      </c>
      <c r="G33" s="53">
        <v>0</v>
      </c>
      <c r="H33" s="53">
        <v>327</v>
      </c>
      <c r="I33" s="53">
        <v>338</v>
      </c>
      <c r="J33" s="53">
        <v>2161</v>
      </c>
      <c r="K33" s="53">
        <v>1932</v>
      </c>
      <c r="L33" s="53">
        <v>4536</v>
      </c>
      <c r="M33" s="53">
        <v>4455</v>
      </c>
      <c r="N33" s="53">
        <v>2450</v>
      </c>
      <c r="O33" s="53">
        <v>3127</v>
      </c>
      <c r="P33" s="53">
        <v>1274</v>
      </c>
      <c r="Q33" s="53">
        <v>3530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9888</v>
      </c>
      <c r="D34" s="53">
        <f t="shared" si="1"/>
        <v>4276</v>
      </c>
      <c r="E34" s="53">
        <f t="shared" si="2"/>
        <v>5612</v>
      </c>
      <c r="F34" s="53">
        <v>0</v>
      </c>
      <c r="G34" s="53">
        <v>0</v>
      </c>
      <c r="H34" s="53">
        <v>158</v>
      </c>
      <c r="I34" s="53">
        <v>162</v>
      </c>
      <c r="J34" s="53">
        <v>853</v>
      </c>
      <c r="K34" s="53">
        <v>801</v>
      </c>
      <c r="L34" s="53">
        <v>1927</v>
      </c>
      <c r="M34" s="53">
        <v>1883</v>
      </c>
      <c r="N34" s="53">
        <v>855</v>
      </c>
      <c r="O34" s="53">
        <v>1247</v>
      </c>
      <c r="P34" s="53">
        <v>483</v>
      </c>
      <c r="Q34" s="53">
        <v>1519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41499</v>
      </c>
      <c r="D35" s="53">
        <f t="shared" si="1"/>
        <v>18969</v>
      </c>
      <c r="E35" s="53">
        <f t="shared" si="2"/>
        <v>22530</v>
      </c>
      <c r="F35" s="53">
        <v>162</v>
      </c>
      <c r="G35" s="53">
        <v>132</v>
      </c>
      <c r="H35" s="53">
        <v>797</v>
      </c>
      <c r="I35" s="53">
        <v>792</v>
      </c>
      <c r="J35" s="53">
        <v>3356</v>
      </c>
      <c r="K35" s="53">
        <v>3071</v>
      </c>
      <c r="L35" s="53">
        <v>7120</v>
      </c>
      <c r="M35" s="53">
        <v>7242</v>
      </c>
      <c r="N35" s="53">
        <v>5309</v>
      </c>
      <c r="O35" s="53">
        <v>6091</v>
      </c>
      <c r="P35" s="53">
        <v>2225</v>
      </c>
      <c r="Q35" s="53">
        <v>5202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2553</v>
      </c>
      <c r="D36" s="53">
        <f t="shared" si="1"/>
        <v>1109</v>
      </c>
      <c r="E36" s="53">
        <f t="shared" si="2"/>
        <v>1444</v>
      </c>
      <c r="F36" s="53">
        <v>0</v>
      </c>
      <c r="G36" s="53">
        <v>0</v>
      </c>
      <c r="H36" s="53">
        <v>6</v>
      </c>
      <c r="I36" s="53">
        <v>3</v>
      </c>
      <c r="J36" s="53">
        <v>259</v>
      </c>
      <c r="K36" s="53">
        <v>212</v>
      </c>
      <c r="L36" s="53">
        <v>485</v>
      </c>
      <c r="M36" s="53">
        <v>487</v>
      </c>
      <c r="N36" s="53">
        <v>228</v>
      </c>
      <c r="O36" s="53">
        <v>379</v>
      </c>
      <c r="P36" s="53">
        <v>131</v>
      </c>
      <c r="Q36" s="53">
        <v>363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459</v>
      </c>
      <c r="D37" s="53">
        <f t="shared" si="1"/>
        <v>230</v>
      </c>
      <c r="E37" s="53">
        <f t="shared" si="2"/>
        <v>229</v>
      </c>
      <c r="F37" s="53">
        <v>0</v>
      </c>
      <c r="G37" s="53">
        <v>0</v>
      </c>
      <c r="H37" s="53">
        <v>0</v>
      </c>
      <c r="I37" s="53">
        <v>0</v>
      </c>
      <c r="J37" s="53">
        <v>52</v>
      </c>
      <c r="K37" s="53">
        <v>39</v>
      </c>
      <c r="L37" s="53">
        <v>105</v>
      </c>
      <c r="M37" s="53">
        <v>76</v>
      </c>
      <c r="N37" s="53">
        <v>48</v>
      </c>
      <c r="O37" s="53">
        <v>52</v>
      </c>
      <c r="P37" s="53">
        <v>25</v>
      </c>
      <c r="Q37" s="53">
        <v>62</v>
      </c>
    </row>
    <row r="38" spans="1:17" s="35" customFormat="1" ht="18.75">
      <c r="A38" s="50">
        <v>15</v>
      </c>
      <c r="B38" s="51" t="s">
        <v>102</v>
      </c>
      <c r="C38" s="52">
        <f t="shared" si="0"/>
        <v>4992</v>
      </c>
      <c r="D38" s="53">
        <f t="shared" si="1"/>
        <v>2334</v>
      </c>
      <c r="E38" s="53">
        <f t="shared" si="2"/>
        <v>2658</v>
      </c>
      <c r="F38" s="53">
        <v>9</v>
      </c>
      <c r="G38" s="53">
        <v>6</v>
      </c>
      <c r="H38" s="53">
        <v>61</v>
      </c>
      <c r="I38" s="53">
        <v>67</v>
      </c>
      <c r="J38" s="53">
        <v>320</v>
      </c>
      <c r="K38" s="53">
        <v>338</v>
      </c>
      <c r="L38" s="53">
        <v>815</v>
      </c>
      <c r="M38" s="53">
        <v>655</v>
      </c>
      <c r="N38" s="53">
        <v>743</v>
      </c>
      <c r="O38" s="53">
        <v>825</v>
      </c>
      <c r="P38" s="53">
        <v>386</v>
      </c>
      <c r="Q38" s="53">
        <v>767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25103</v>
      </c>
      <c r="D39" s="53">
        <f t="shared" si="1"/>
        <v>11025</v>
      </c>
      <c r="E39" s="53">
        <f t="shared" si="2"/>
        <v>14078</v>
      </c>
      <c r="F39" s="53">
        <v>172</v>
      </c>
      <c r="G39" s="53">
        <v>164</v>
      </c>
      <c r="H39" s="53">
        <v>480</v>
      </c>
      <c r="I39" s="53">
        <v>404</v>
      </c>
      <c r="J39" s="53">
        <v>2219</v>
      </c>
      <c r="K39" s="53">
        <v>2053</v>
      </c>
      <c r="L39" s="53">
        <v>4498</v>
      </c>
      <c r="M39" s="53">
        <v>4685</v>
      </c>
      <c r="N39" s="53">
        <v>2533</v>
      </c>
      <c r="O39" s="53">
        <v>3571</v>
      </c>
      <c r="P39" s="53">
        <v>1123</v>
      </c>
      <c r="Q39" s="53">
        <v>3201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16426</v>
      </c>
      <c r="D40" s="53">
        <f t="shared" si="1"/>
        <v>7188</v>
      </c>
      <c r="E40" s="53">
        <f t="shared" si="2"/>
        <v>9238</v>
      </c>
      <c r="F40" s="53">
        <v>117</v>
      </c>
      <c r="G40" s="53">
        <v>111</v>
      </c>
      <c r="H40" s="53">
        <v>362</v>
      </c>
      <c r="I40" s="53">
        <v>316</v>
      </c>
      <c r="J40" s="53">
        <v>1554</v>
      </c>
      <c r="K40" s="53">
        <v>1430</v>
      </c>
      <c r="L40" s="53">
        <v>2889</v>
      </c>
      <c r="M40" s="53">
        <v>3319</v>
      </c>
      <c r="N40" s="53">
        <v>1624</v>
      </c>
      <c r="O40" s="53">
        <v>2176</v>
      </c>
      <c r="P40" s="53">
        <v>642</v>
      </c>
      <c r="Q40" s="53">
        <v>1886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18120</v>
      </c>
      <c r="D41" s="53">
        <f t="shared" si="1"/>
        <v>8519</v>
      </c>
      <c r="E41" s="53">
        <f t="shared" si="2"/>
        <v>9601</v>
      </c>
      <c r="F41" s="53">
        <v>68</v>
      </c>
      <c r="G41" s="53">
        <v>68</v>
      </c>
      <c r="H41" s="53">
        <v>338</v>
      </c>
      <c r="I41" s="53">
        <v>277</v>
      </c>
      <c r="J41" s="53">
        <v>1392</v>
      </c>
      <c r="K41" s="53">
        <v>1356</v>
      </c>
      <c r="L41" s="53">
        <v>3441</v>
      </c>
      <c r="M41" s="53">
        <v>3065</v>
      </c>
      <c r="N41" s="53">
        <v>2347</v>
      </c>
      <c r="O41" s="53">
        <v>2713</v>
      </c>
      <c r="P41" s="53">
        <v>933</v>
      </c>
      <c r="Q41" s="53">
        <v>2122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9213</v>
      </c>
      <c r="D42" s="53">
        <f t="shared" si="1"/>
        <v>4469</v>
      </c>
      <c r="E42" s="53">
        <f t="shared" si="2"/>
        <v>4744</v>
      </c>
      <c r="F42" s="53">
        <v>29</v>
      </c>
      <c r="G42" s="53">
        <v>26</v>
      </c>
      <c r="H42" s="53">
        <v>149</v>
      </c>
      <c r="I42" s="53">
        <v>161</v>
      </c>
      <c r="J42" s="53">
        <v>774</v>
      </c>
      <c r="K42" s="53">
        <v>698</v>
      </c>
      <c r="L42" s="53">
        <v>1826</v>
      </c>
      <c r="M42" s="53">
        <v>1447</v>
      </c>
      <c r="N42" s="53">
        <v>1238</v>
      </c>
      <c r="O42" s="53">
        <v>1315</v>
      </c>
      <c r="P42" s="53">
        <v>453</v>
      </c>
      <c r="Q42" s="53">
        <v>1097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269438</v>
      </c>
      <c r="D43" s="52">
        <f>SUM(D20:D42)-D21-D23-D26-D37</f>
        <v>123605</v>
      </c>
      <c r="E43" s="52">
        <f>SUM(E20:E42)-E21-E23-E26-E37</f>
        <v>145833</v>
      </c>
      <c r="F43" s="52">
        <f t="shared" ref="F43:Q43" si="4">SUM(F20:F42)-F21-F23-F26-F37</f>
        <v>1063</v>
      </c>
      <c r="G43" s="52">
        <f t="shared" si="4"/>
        <v>1013</v>
      </c>
      <c r="H43" s="52">
        <f t="shared" si="4"/>
        <v>5458</v>
      </c>
      <c r="I43" s="52">
        <f t="shared" si="4"/>
        <v>5087</v>
      </c>
      <c r="J43" s="52">
        <f t="shared" si="4"/>
        <v>23089</v>
      </c>
      <c r="K43" s="52">
        <f t="shared" si="4"/>
        <v>21705</v>
      </c>
      <c r="L43" s="52">
        <f t="shared" si="4"/>
        <v>49973</v>
      </c>
      <c r="M43" s="52">
        <f t="shared" si="4"/>
        <v>52013</v>
      </c>
      <c r="N43" s="52">
        <f t="shared" si="4"/>
        <v>32378</v>
      </c>
      <c r="O43" s="52">
        <f t="shared" si="4"/>
        <v>37688</v>
      </c>
      <c r="P43" s="52">
        <f t="shared" si="4"/>
        <v>11644</v>
      </c>
      <c r="Q43" s="52">
        <f t="shared" si="4"/>
        <v>28327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2022-04-11T06:54:24Z</dcterms:modified>
</cp:coreProperties>
</file>