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N20" s="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D21" s="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C30" i="5" l="1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<sst xmlns="http://schemas.openxmlformats.org/spreadsheetml/2006/main" count="564" uniqueCount="127">
  <si>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</si>
  <si>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</si>
  <si>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</si>
  <si>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</si>
  <si>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</si>
  <si>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</si>
  <si>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</si>
  <si>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</si>
  <si>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</si>
  <si>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</si>
  <si>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</si>
  <si>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</si>
  <si>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</si>
  <si>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</si>
  <si>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</si>
  <si>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</si>
  <si>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</si>
  <si>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</si>
  <si>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</si>
  <si>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</si>
  <si>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</si>
  <si>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</si>
  <si>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</si>
  <si>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</si>
  <si>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</si>
  <si>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</si>
  <si>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</si>
  <si>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</si>
  <si>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</si>
  <si>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</si>
  <si>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</si>
  <si>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</si>
  <si>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</si>
  <si>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</si>
  <si>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</si>
  <si>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</si>
  <si>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</si>
  <si>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</si>
  <si>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</si>
  <si>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</si>
  <si>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</si>
  <si>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</si>
  <si>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</si>
  <si>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</si>
  <si>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</si>
  <si>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</si>
  <si>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</si>
  <si>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</si>
  <si>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</si>
  <si>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</si>
  <si>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</si>
  <si>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</si>
  <si>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</si>
  <si>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</si>
  <si>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</si>
  <si>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</si>
  <si>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</si>
  <si>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</si>
  <si>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</si>
  <si>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</si>
  <si>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</si>
  <si>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</si>
  <si>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</si>
  <si>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</si>
  <si>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</si>
  <si>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</si>
  <si>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</si>
  <si>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</si>
  <si>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</si>
  <si>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</si>
  <si>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</si>
  <si>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</si>
  <si>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</si>
  <si>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</si>
  <si>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</si>
  <si>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</si>
  <si>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</si>
  <si>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</si>
  <si>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</si>
  <si>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</si>
  <si>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</si>
  <si>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</si>
  <si>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</si>
  <si>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</si>
  <si>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</si>
  <si>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</si>
  <si>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</si>
  <si>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</si>
  <si>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</si>
  <si>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</si>
  <si>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</si>
  <si>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</si>
  <si>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</si>
  <si>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</si>
  <si>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</si>
  <si>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</si>
  <si>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</si>
  <si>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</si>
  <si>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</si>
  <si>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</si>
  <si>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</si>
  <si>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</si>
  <si>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</si>
  <si>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</si>
  <si>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</si>
  <si>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</si>
  <si>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</si>
  <si>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</si>
  <si>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</si>
  <si>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</si>
  <si>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</si>
  <si>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</si>
  <si>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</si>
  <si>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</si>
  <si>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</si>
  <si>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</si>
  <si>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</si>
  <si>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</si>
  <si>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</si>
  <si>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</si>
  <si>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</si>
  <si>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</si>
  <si>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</si>
  <si>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</si>
  <si>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2022  года</t>
  </si>
  <si>
    <t>01 июня 2022 года</t>
  </si>
  <si>
    <t>01 июня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</si>
</sst>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8" sqref="G28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696066</v>
      </c>
      <c r="E20" s="21">
        <f>G20+I20+K20+O20+Q20+M20</f>
        <v>321401</v>
      </c>
      <c r="F20" s="21">
        <f>H20+J20+L20+P20+R20+N20</f>
        <v>374665</v>
      </c>
      <c r="G20" s="21">
        <f t="shared" ref="G20:R20" si="1">SUM(G21:G43)</f>
        <v>2796</v>
      </c>
      <c r="H20" s="21">
        <f t="shared" si="1"/>
        <v>2788</v>
      </c>
      <c r="I20" s="21">
        <f t="shared" si="1"/>
        <v>14288</v>
      </c>
      <c r="J20" s="21">
        <f t="shared" si="1"/>
        <v>13638</v>
      </c>
      <c r="K20" s="21">
        <f t="shared" si="1"/>
        <v>57477</v>
      </c>
      <c r="L20" s="21">
        <f t="shared" si="1"/>
        <v>54079</v>
      </c>
      <c r="M20" s="21">
        <f t="shared" si="1"/>
        <v>127385</v>
      </c>
      <c r="N20" s="21">
        <f t="shared" si="1"/>
        <v>132404</v>
      </c>
      <c r="O20" s="21">
        <f t="shared" si="1"/>
        <v>88568</v>
      </c>
      <c r="P20" s="21">
        <f t="shared" si="1"/>
        <v>100458</v>
      </c>
      <c r="Q20" s="21">
        <f t="shared" si="1"/>
        <v>30887</v>
      </c>
      <c r="R20" s="21">
        <f t="shared" si="1"/>
        <v>71298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1435</v>
      </c>
      <c r="E21" s="27">
        <f>G21+I21+K21+O21+Q21+M21</f>
        <v>392</v>
      </c>
      <c r="F21" s="27">
        <f>H21+J21+L21+P21+R21+N21</f>
        <v>1043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178</v>
      </c>
      <c r="N21" s="27">
        <f>'Прил.12 согаз'!N21+'Прил.12 альфа'!N21</f>
        <v>500</v>
      </c>
      <c r="O21" s="27">
        <f>'Прил.12 согаз'!O21+'Прил.12 альфа'!O21</f>
        <v>151</v>
      </c>
      <c r="P21" s="27">
        <f>'Прил.12 согаз'!P21+'Прил.12 альфа'!P21</f>
        <v>477</v>
      </c>
      <c r="Q21" s="27">
        <f>'Прил.12 согаз'!Q21+'Прил.12 альфа'!Q21</f>
        <v>63</v>
      </c>
      <c r="R21" s="27">
        <f>'Прил.12 согаз'!R21+'Прил.12 альфа'!R21</f>
        <v>66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76887</v>
      </c>
      <c r="E22" s="27">
        <f t="shared" ref="E22:E43" si="2">G22+I22+K22+O22+Q22+M22</f>
        <v>36153</v>
      </c>
      <c r="F22" s="27">
        <f t="shared" ref="F22:F43" si="3">H22+J22+L22+P22+R22+N22</f>
        <v>40734</v>
      </c>
      <c r="G22" s="27">
        <f>'Прил.12 согаз'!G22+'Прил.12 альфа'!G22</f>
        <v>283</v>
      </c>
      <c r="H22" s="27">
        <f>'Прил.12 согаз'!H22+'Прил.12 альфа'!H22</f>
        <v>286</v>
      </c>
      <c r="I22" s="27">
        <f>'Прил.12 согаз'!I22+'Прил.12 альфа'!I22</f>
        <v>1465</v>
      </c>
      <c r="J22" s="27">
        <f>'Прил.12 согаз'!J22+'Прил.12 альфа'!J22</f>
        <v>1469</v>
      </c>
      <c r="K22" s="27">
        <f>'Прил.12 согаз'!K22+'Прил.12 альфа'!K22</f>
        <v>6382</v>
      </c>
      <c r="L22" s="27">
        <f>'Прил.12 согаз'!L22+'Прил.12 альфа'!L22</f>
        <v>5965</v>
      </c>
      <c r="M22" s="27">
        <f>'Прил.12 согаз'!M22+'Прил.12 альфа'!M22</f>
        <v>15228</v>
      </c>
      <c r="N22" s="27">
        <f>'Прил.12 согаз'!N22+'Прил.12 альфа'!N22</f>
        <v>13785</v>
      </c>
      <c r="O22" s="27">
        <f>'Прил.12 согаз'!O22+'Прил.12 альфа'!O22</f>
        <v>9330</v>
      </c>
      <c r="P22" s="27">
        <f>'Прил.12 согаз'!P22+'Прил.12 альфа'!P22</f>
        <v>10611</v>
      </c>
      <c r="Q22" s="27">
        <f>'Прил.12 согаз'!Q22+'Прил.12 альфа'!Q22</f>
        <v>3465</v>
      </c>
      <c r="R22" s="27">
        <f>'Прил.12 согаз'!R22+'Прил.12 альфа'!R22</f>
        <v>8618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41151</v>
      </c>
      <c r="E23" s="27">
        <f t="shared" si="2"/>
        <v>18314</v>
      </c>
      <c r="F23" s="27">
        <f t="shared" si="3"/>
        <v>22837</v>
      </c>
      <c r="G23" s="27">
        <f>'Прил.12 согаз'!G23+'Прил.12 альфа'!G23</f>
        <v>162</v>
      </c>
      <c r="H23" s="27">
        <f>'Прил.12 согаз'!H23+'Прил.12 альфа'!H23</f>
        <v>136</v>
      </c>
      <c r="I23" s="27">
        <f>'Прил.12 согаз'!I23+'Прил.12 альфа'!I23</f>
        <v>834</v>
      </c>
      <c r="J23" s="27">
        <f>'Прил.12 согаз'!J23+'Прил.12 альфа'!J23</f>
        <v>802</v>
      </c>
      <c r="K23" s="27">
        <f>'Прил.12 согаз'!K23+'Прил.12 альфа'!K23</f>
        <v>3617</v>
      </c>
      <c r="L23" s="27">
        <f>'Прил.12 согаз'!L23+'Прил.12 альфа'!L23</f>
        <v>3353</v>
      </c>
      <c r="M23" s="27">
        <f>'Прил.12 согаз'!M23+'Прил.12 альфа'!M23</f>
        <v>6345</v>
      </c>
      <c r="N23" s="27">
        <f>'Прил.12 согаз'!N23+'Прил.12 альфа'!N23</f>
        <v>6778</v>
      </c>
      <c r="O23" s="27">
        <f>'Прил.12 согаз'!O23+'Прил.12 альфа'!O23</f>
        <v>5028</v>
      </c>
      <c r="P23" s="27">
        <f>'Прил.12 согаз'!P23+'Прил.12 альфа'!P23</f>
        <v>6218</v>
      </c>
      <c r="Q23" s="27">
        <f>'Прил.12 согаз'!Q23+'Прил.12 альфа'!Q23</f>
        <v>2328</v>
      </c>
      <c r="R23" s="27">
        <f>'Прил.12 согаз'!R23+'Прил.12 альфа'!R23</f>
        <v>5550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42037</v>
      </c>
      <c r="E24" s="27">
        <f t="shared" si="2"/>
        <v>19918</v>
      </c>
      <c r="F24" s="27">
        <f t="shared" si="3"/>
        <v>22119</v>
      </c>
      <c r="G24" s="27">
        <f>'Прил.12 согаз'!G24+'Прил.12 альфа'!G24</f>
        <v>145</v>
      </c>
      <c r="H24" s="27">
        <f>'Прил.12 согаз'!H24+'Прил.12 альфа'!H24</f>
        <v>147</v>
      </c>
      <c r="I24" s="27">
        <f>'Прил.12 согаз'!I24+'Прил.12 альфа'!I24</f>
        <v>856</v>
      </c>
      <c r="J24" s="27">
        <f>'Прил.12 согаз'!J24+'Прил.12 альфа'!J24</f>
        <v>775</v>
      </c>
      <c r="K24" s="27">
        <f>'Прил.12 согаз'!K24+'Прил.12 альфа'!K24</f>
        <v>3349</v>
      </c>
      <c r="L24" s="27">
        <f>'Прил.12 согаз'!L24+'Прил.12 альфа'!L24</f>
        <v>3209</v>
      </c>
      <c r="M24" s="27">
        <f>'Прил.12 согаз'!M24+'Прил.12 альфа'!M24</f>
        <v>8184</v>
      </c>
      <c r="N24" s="27">
        <f>'Прил.12 согаз'!N24+'Прил.12 альфа'!N24</f>
        <v>7653</v>
      </c>
      <c r="O24" s="27">
        <f>'Прил.12 согаз'!O24+'Прил.12 альфа'!O24</f>
        <v>5544</v>
      </c>
      <c r="P24" s="27">
        <f>'Прил.12 согаз'!P24+'Прил.12 альфа'!P24</f>
        <v>6118</v>
      </c>
      <c r="Q24" s="27">
        <f>'Прил.12 согаз'!Q24+'Прил.12 альфа'!Q24</f>
        <v>1840</v>
      </c>
      <c r="R24" s="27">
        <f>'Прил.12 согаз'!R24+'Прил.12 альфа'!R24</f>
        <v>4217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9183</v>
      </c>
      <c r="E25" s="27">
        <f t="shared" si="2"/>
        <v>4345</v>
      </c>
      <c r="F25" s="27">
        <f t="shared" si="3"/>
        <v>4838</v>
      </c>
      <c r="G25" s="27">
        <f>'Прил.12 согаз'!G25+'Прил.12 альфа'!G25</f>
        <v>28</v>
      </c>
      <c r="H25" s="27">
        <f>'Прил.12 согаз'!H25+'Прил.12 альфа'!H25</f>
        <v>29</v>
      </c>
      <c r="I25" s="27">
        <f>'Прил.12 согаз'!I25+'Прил.12 альфа'!I25</f>
        <v>146</v>
      </c>
      <c r="J25" s="27">
        <f>'Прил.12 согаз'!J25+'Прил.12 альфа'!J25</f>
        <v>165</v>
      </c>
      <c r="K25" s="27">
        <f>'Прил.12 согаз'!K25+'Прил.12 альфа'!K25</f>
        <v>764</v>
      </c>
      <c r="L25" s="27">
        <f>'Прил.12 согаз'!L25+'Прил.12 альфа'!L25</f>
        <v>700</v>
      </c>
      <c r="M25" s="27">
        <f>'Прил.12 согаз'!M25+'Прил.12 альфа'!M25</f>
        <v>1599</v>
      </c>
      <c r="N25" s="27">
        <f>'Прил.12 согаз'!N25+'Прил.12 альфа'!N25</f>
        <v>1382</v>
      </c>
      <c r="O25" s="27">
        <f>'Прил.12 согаз'!O25+'Прил.12 альфа'!O25</f>
        <v>1322</v>
      </c>
      <c r="P25" s="27">
        <f>'Прил.12 согаз'!P25+'Прил.12 альфа'!P25</f>
        <v>1415</v>
      </c>
      <c r="Q25" s="27">
        <f>'Прил.12 согаз'!Q25+'Прил.12 альфа'!Q25</f>
        <v>486</v>
      </c>
      <c r="R25" s="27">
        <f>'Прил.12 согаз'!R25+'Прил.12 альфа'!R25</f>
        <v>1147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59904</v>
      </c>
      <c r="E26" s="27">
        <f t="shared" si="2"/>
        <v>27708</v>
      </c>
      <c r="F26" s="27">
        <f t="shared" si="3"/>
        <v>32196</v>
      </c>
      <c r="G26" s="27">
        <f>'Прил.12 согаз'!G26+'Прил.12 альфа'!G26</f>
        <v>229</v>
      </c>
      <c r="H26" s="27">
        <f>'Прил.12 согаз'!H26+'Прил.12 альфа'!H26</f>
        <v>236</v>
      </c>
      <c r="I26" s="27">
        <f>'Прил.12 согаз'!I26+'Прил.12 альфа'!I26</f>
        <v>1160</v>
      </c>
      <c r="J26" s="27">
        <f>'Прил.12 согаз'!J26+'Прил.12 альфа'!J26</f>
        <v>974</v>
      </c>
      <c r="K26" s="27">
        <f>'Прил.12 согаз'!K26+'Прил.12 альфа'!K26</f>
        <v>4741</v>
      </c>
      <c r="L26" s="27">
        <f>'Прил.12 согаз'!L26+'Прил.12 альфа'!L26</f>
        <v>4469</v>
      </c>
      <c r="M26" s="27">
        <f>'Прил.12 согаз'!M26+'Прил.12 альфа'!M26</f>
        <v>11069</v>
      </c>
      <c r="N26" s="27">
        <f>'Прил.12 согаз'!N26+'Прил.12 альфа'!N26</f>
        <v>10308</v>
      </c>
      <c r="O26" s="27">
        <f>'Прил.12 согаз'!O26+'Прил.12 альфа'!O26</f>
        <v>7628</v>
      </c>
      <c r="P26" s="27">
        <f>'Прил.12 согаз'!P26+'Прил.12 альфа'!P26</f>
        <v>9186</v>
      </c>
      <c r="Q26" s="27">
        <f>'Прил.12 согаз'!Q26+'Прил.12 альфа'!Q26</f>
        <v>2881</v>
      </c>
      <c r="R26" s="27">
        <f>'Прил.12 согаз'!R26+'Прил.12 альфа'!R26</f>
        <v>7023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25613</v>
      </c>
      <c r="E27" s="27">
        <f t="shared" si="2"/>
        <v>11641</v>
      </c>
      <c r="F27" s="27">
        <f t="shared" si="3"/>
        <v>13972</v>
      </c>
      <c r="G27" s="27">
        <f>'Прил.12 согаз'!G27+'Прил.12 альфа'!G27</f>
        <v>98</v>
      </c>
      <c r="H27" s="27">
        <f>'Прил.12 согаз'!H27+'Прил.12 альфа'!H27</f>
        <v>94</v>
      </c>
      <c r="I27" s="27">
        <f>'Прил.12 согаз'!I27+'Прил.12 альфа'!I27</f>
        <v>538</v>
      </c>
      <c r="J27" s="27">
        <f>'Прил.12 согаз'!J27+'Прил.12 альфа'!J27</f>
        <v>499</v>
      </c>
      <c r="K27" s="27">
        <f>'Прил.12 согаз'!K27+'Прил.12 альфа'!K27</f>
        <v>2204</v>
      </c>
      <c r="L27" s="27">
        <f>'Прил.12 согаз'!L27+'Прил.12 альфа'!L27</f>
        <v>2075</v>
      </c>
      <c r="M27" s="27">
        <f>'Прил.12 согаз'!M27+'Прил.12 альфа'!M27</f>
        <v>4604</v>
      </c>
      <c r="N27" s="27">
        <f>'Прил.12 согаз'!N27+'Прил.12 альфа'!N27</f>
        <v>4900</v>
      </c>
      <c r="O27" s="27">
        <f>'Прил.12 согаз'!O27+'Прил.12 альфа'!O27</f>
        <v>3123</v>
      </c>
      <c r="P27" s="27">
        <f>'Прил.12 согаз'!P27+'Прил.12 альфа'!P27</f>
        <v>3746</v>
      </c>
      <c r="Q27" s="27">
        <f>'Прил.12 согаз'!Q27+'Прил.12 альфа'!Q27</f>
        <v>1074</v>
      </c>
      <c r="R27" s="27">
        <f>'Прил.12 согаз'!R27+'Прил.12 альфа'!R27</f>
        <v>2658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30365</v>
      </c>
      <c r="E28" s="27">
        <f t="shared" si="2"/>
        <v>13909</v>
      </c>
      <c r="F28" s="27">
        <f t="shared" si="3"/>
        <v>16456</v>
      </c>
      <c r="G28" s="27">
        <f>'Прил.12 согаз'!G28+'Прил.12 альфа'!G28</f>
        <v>158</v>
      </c>
      <c r="H28" s="27">
        <f>'Прил.12 согаз'!H28+'Прил.12 альфа'!H28</f>
        <v>139</v>
      </c>
      <c r="I28" s="27">
        <f>'Прил.12 согаз'!I28+'Прил.12 альфа'!I28</f>
        <v>809</v>
      </c>
      <c r="J28" s="27">
        <f>'Прил.12 согаз'!J28+'Прил.12 альфа'!J28</f>
        <v>806</v>
      </c>
      <c r="K28" s="27">
        <f>'Прил.12 согаз'!K28+'Прил.12 альфа'!K28</f>
        <v>2849</v>
      </c>
      <c r="L28" s="27">
        <f>'Прил.12 согаз'!L28+'Прил.12 альфа'!L28</f>
        <v>2738</v>
      </c>
      <c r="M28" s="27">
        <f>'Прил.12 согаз'!M28+'Прил.12 альфа'!M28</f>
        <v>5296</v>
      </c>
      <c r="N28" s="27">
        <f>'Прил.12 согаз'!N28+'Прил.12 альфа'!N28</f>
        <v>6221</v>
      </c>
      <c r="O28" s="27">
        <f>'Прил.12 согаз'!O28+'Прил.12 альфа'!O28</f>
        <v>3839</v>
      </c>
      <c r="P28" s="27">
        <f>'Прил.12 согаз'!P28+'Прил.12 альфа'!P28</f>
        <v>4153</v>
      </c>
      <c r="Q28" s="27">
        <f>'Прил.12 согаз'!Q28+'Прил.12 альфа'!Q28</f>
        <v>958</v>
      </c>
      <c r="R28" s="27">
        <f>'Прил.12 согаз'!R28+'Прил.12 альфа'!R28</f>
        <v>2399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45588</v>
      </c>
      <c r="E29" s="27">
        <f t="shared" si="2"/>
        <v>19666</v>
      </c>
      <c r="F29" s="27">
        <f t="shared" si="3"/>
        <v>25922</v>
      </c>
      <c r="G29" s="27">
        <f>'Прил.12 согаз'!G29+'Прил.12 альфа'!G29</f>
        <v>257</v>
      </c>
      <c r="H29" s="27">
        <f>'Прил.12 согаз'!H29+'Прил.12 альфа'!H29</f>
        <v>281</v>
      </c>
      <c r="I29" s="27">
        <f>'Прил.12 согаз'!I29+'Прил.12 альфа'!I29</f>
        <v>1289</v>
      </c>
      <c r="J29" s="27">
        <f>'Прил.12 согаз'!J29+'Прил.12 альфа'!J29</f>
        <v>1347</v>
      </c>
      <c r="K29" s="27">
        <f>'Прил.12 согаз'!K29+'Прил.12 альфа'!K29</f>
        <v>4751</v>
      </c>
      <c r="L29" s="27">
        <f>'Прил.12 согаз'!L29+'Прил.12 альфа'!L29</f>
        <v>4687</v>
      </c>
      <c r="M29" s="27">
        <f>'Прил.12 согаз'!M29+'Прил.12 альфа'!M29</f>
        <v>7129</v>
      </c>
      <c r="N29" s="27">
        <f>'Прил.12 согаз'!N29+'Прил.12 альфа'!N29</f>
        <v>10480</v>
      </c>
      <c r="O29" s="27">
        <f>'Прил.12 согаз'!O29+'Прил.12 альфа'!O29</f>
        <v>4891</v>
      </c>
      <c r="P29" s="27">
        <f>'Прил.12 согаз'!P29+'Прил.12 альфа'!P29</f>
        <v>6242</v>
      </c>
      <c r="Q29" s="27">
        <f>'Прил.12 согаз'!Q29+'Прил.12 альфа'!Q29</f>
        <v>1349</v>
      </c>
      <c r="R29" s="27">
        <f>'Прил.12 согаз'!R29+'Прил.12 альфа'!R29</f>
        <v>2885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116666</v>
      </c>
      <c r="E30" s="27">
        <f t="shared" si="2"/>
        <v>51981</v>
      </c>
      <c r="F30" s="27">
        <f t="shared" si="3"/>
        <v>64685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27126</v>
      </c>
      <c r="N30" s="27">
        <f>'Прил.12 согаз'!N30+'Прил.12 альфа'!N30</f>
        <v>28520</v>
      </c>
      <c r="O30" s="27">
        <f>'Прил.12 согаз'!O30+'Прил.12 альфа'!O30</f>
        <v>18105</v>
      </c>
      <c r="P30" s="27">
        <f>'Прил.12 согаз'!P30+'Прил.12 альфа'!P30</f>
        <v>20654</v>
      </c>
      <c r="Q30" s="27">
        <f>'Прил.12 согаз'!Q30+'Прил.12 альфа'!Q30</f>
        <v>6750</v>
      </c>
      <c r="R30" s="27">
        <f>'Прил.12 согаз'!R30+'Прил.12 альфа'!R30</f>
        <v>15511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94680</v>
      </c>
      <c r="E31" s="27">
        <f t="shared" si="2"/>
        <v>41795</v>
      </c>
      <c r="F31" s="27">
        <f t="shared" si="3"/>
        <v>52885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21420</v>
      </c>
      <c r="N31" s="27">
        <f>'Прил.12 согаз'!N31+'Прил.12 альфа'!N31</f>
        <v>22147</v>
      </c>
      <c r="O31" s="27">
        <f>'Прил.12 согаз'!O31+'Прил.12 альфа'!O31</f>
        <v>14915</v>
      </c>
      <c r="P31" s="27">
        <f>'Прил.12 согаз'!P31+'Прил.12 альфа'!P31</f>
        <v>17172</v>
      </c>
      <c r="Q31" s="27">
        <f>'Прил.12 согаз'!Q31+'Прил.12 альфа'!Q31</f>
        <v>5460</v>
      </c>
      <c r="R31" s="27">
        <f>'Прил.12 согаз'!R31+'Прил.12 альфа'!R31</f>
        <v>13566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22888</v>
      </c>
      <c r="E32" s="27">
        <f t="shared" si="2"/>
        <v>11740</v>
      </c>
      <c r="F32" s="27">
        <f t="shared" si="3"/>
        <v>11148</v>
      </c>
      <c r="G32" s="27">
        <f>'Прил.12 согаз'!G32+'Прил.12 альфа'!G32</f>
        <v>451</v>
      </c>
      <c r="H32" s="27">
        <f>'Прил.12 согаз'!H32+'Прил.12 альфа'!H32</f>
        <v>457</v>
      </c>
      <c r="I32" s="27">
        <f>'Прил.12 согаз'!I32+'Прил.12 альфа'!I32</f>
        <v>2350</v>
      </c>
      <c r="J32" s="27">
        <f>'Прил.12 согаз'!J32+'Прил.12 альфа'!J32</f>
        <v>2153</v>
      </c>
      <c r="K32" s="27">
        <f>'Прил.12 согаз'!K32+'Прил.12 альфа'!K32</f>
        <v>8939</v>
      </c>
      <c r="L32" s="27">
        <f>'Прил.12 согаз'!L32+'Прил.12 альфа'!L32</f>
        <v>8538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16846</v>
      </c>
      <c r="E33" s="27">
        <f t="shared" si="2"/>
        <v>8782</v>
      </c>
      <c r="F33" s="27">
        <f t="shared" si="3"/>
        <v>8064</v>
      </c>
      <c r="G33" s="27">
        <f>'Прил.12 согаз'!G33+'Прил.12 альфа'!G33</f>
        <v>300</v>
      </c>
      <c r="H33" s="27">
        <f>'Прил.12 согаз'!H33+'Прил.12 альфа'!H33</f>
        <v>302</v>
      </c>
      <c r="I33" s="27">
        <f>'Прил.12 согаз'!I33+'Прил.12 альфа'!I33</f>
        <v>1577</v>
      </c>
      <c r="J33" s="27">
        <f>'Прил.12 согаз'!J33+'Прил.12 альфа'!J33</f>
        <v>1562</v>
      </c>
      <c r="K33" s="27">
        <f>'Прил.12 согаз'!K33+'Прил.12 альфа'!K33</f>
        <v>6905</v>
      </c>
      <c r="L33" s="27">
        <f>'Прил.12 согаз'!L33+'Прил.12 альфа'!L33</f>
        <v>6200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16893</v>
      </c>
      <c r="E34" s="27">
        <f t="shared" si="2"/>
        <v>8677</v>
      </c>
      <c r="F34" s="27">
        <f t="shared" si="3"/>
        <v>8216</v>
      </c>
      <c r="G34" s="27">
        <f>'Прил.12 согаз'!G34+'Прил.12 альфа'!G34</f>
        <v>365</v>
      </c>
      <c r="H34" s="27">
        <f>'Прил.12 согаз'!H34+'Прил.12 альфа'!H34</f>
        <v>355</v>
      </c>
      <c r="I34" s="27">
        <f>'Прил.12 согаз'!I34+'Прил.12 альфа'!I34</f>
        <v>1638</v>
      </c>
      <c r="J34" s="27">
        <f>'Прил.12 согаз'!J34+'Прил.12 альфа'!J34</f>
        <v>1643</v>
      </c>
      <c r="K34" s="27">
        <f>'Прил.12 согаз'!K34+'Прил.12 альфа'!K34</f>
        <v>6674</v>
      </c>
      <c r="L34" s="27">
        <f>'Прил.12 согаз'!L34+'Прил.12 альфа'!L34</f>
        <v>6218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11142</v>
      </c>
      <c r="E35" s="27">
        <f t="shared" si="2"/>
        <v>5207</v>
      </c>
      <c r="F35" s="27">
        <f t="shared" si="3"/>
        <v>5935</v>
      </c>
      <c r="G35" s="27">
        <f>'Прил.12 согаз'!G35+'Прил.12 альфа'!G35</f>
        <v>9</v>
      </c>
      <c r="H35" s="27">
        <f>'Прил.12 согаз'!H35+'Прил.12 альфа'!H35</f>
        <v>9</v>
      </c>
      <c r="I35" s="27">
        <f>'Прил.12 согаз'!I35+'Прил.12 альфа'!I35</f>
        <v>32</v>
      </c>
      <c r="J35" s="27">
        <f>'Прил.12 согаз'!J35+'Прил.12 альфа'!J35</f>
        <v>42</v>
      </c>
      <c r="K35" s="27">
        <f>'Прил.12 согаз'!K35+'Прил.12 альфа'!K35</f>
        <v>118</v>
      </c>
      <c r="L35" s="27">
        <f>'Прил.12 согаз'!L35+'Прил.12 альфа'!L35</f>
        <v>109</v>
      </c>
      <c r="M35" s="27">
        <f>'Прил.12 согаз'!M35+'Прил.12 альфа'!M35</f>
        <v>1747</v>
      </c>
      <c r="N35" s="27">
        <f>'Прил.12 согаз'!N35+'Прил.12 альфа'!N35</f>
        <v>2364</v>
      </c>
      <c r="O35" s="27">
        <f>'Прил.12 согаз'!O35+'Прил.12 альфа'!O35</f>
        <v>2389</v>
      </c>
      <c r="P35" s="27">
        <f>'Прил.12 согаз'!P35+'Прил.12 альфа'!P35</f>
        <v>2240</v>
      </c>
      <c r="Q35" s="27">
        <f>'Прил.12 согаз'!Q35+'Прил.12 альфа'!Q35</f>
        <v>912</v>
      </c>
      <c r="R35" s="27">
        <f>'Прил.12 согаз'!R35+'Прил.12 альфа'!R35</f>
        <v>1171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16369</v>
      </c>
      <c r="E36" s="27">
        <f t="shared" si="2"/>
        <v>7738</v>
      </c>
      <c r="F36" s="27">
        <f t="shared" si="3"/>
        <v>8631</v>
      </c>
      <c r="G36" s="27">
        <f>'Прил.12 согаз'!G36+'Прил.12 альфа'!G36</f>
        <v>53</v>
      </c>
      <c r="H36" s="27">
        <f>'Прил.12 согаз'!H36+'Прил.12 альфа'!H36</f>
        <v>51</v>
      </c>
      <c r="I36" s="27">
        <f>'Прил.12 согаз'!I36+'Прил.12 альфа'!I36</f>
        <v>298</v>
      </c>
      <c r="J36" s="27">
        <f>'Прил.12 согаз'!J36+'Прил.12 альфа'!J36</f>
        <v>259</v>
      </c>
      <c r="K36" s="27">
        <f>'Прил.12 согаз'!K36+'Прил.12 альфа'!K36</f>
        <v>1389</v>
      </c>
      <c r="L36" s="27">
        <f>'Прил.12 согаз'!L36+'Прил.12 альфа'!L36</f>
        <v>1245</v>
      </c>
      <c r="M36" s="27">
        <f>'Прил.12 согаз'!M36+'Прил.12 альфа'!M36</f>
        <v>2979</v>
      </c>
      <c r="N36" s="27">
        <f>'Прил.12 согаз'!N36+'Прил.12 альфа'!N36</f>
        <v>2882</v>
      </c>
      <c r="O36" s="27">
        <f>'Прил.12 согаз'!O36+'Прил.12 альфа'!O36</f>
        <v>2179</v>
      </c>
      <c r="P36" s="27">
        <f>'Прил.12 согаз'!P36+'Прил.12 альфа'!P36</f>
        <v>2395</v>
      </c>
      <c r="Q36" s="27">
        <f>'Прил.12 согаз'!Q36+'Прил.12 альфа'!Q36</f>
        <v>840</v>
      </c>
      <c r="R36" s="27">
        <f>'Прил.12 согаз'!R36+'Прил.12 альфа'!R36</f>
        <v>1799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40023</v>
      </c>
      <c r="E37" s="27">
        <f t="shared" si="2"/>
        <v>17971</v>
      </c>
      <c r="F37" s="27">
        <f t="shared" si="3"/>
        <v>22052</v>
      </c>
      <c r="G37" s="27">
        <f>'Прил.12 согаз'!G37+'Прил.12 альфа'!G37</f>
        <v>244</v>
      </c>
      <c r="H37" s="27">
        <f>'Прил.12 согаз'!H37+'Прил.12 альфа'!H37</f>
        <v>256</v>
      </c>
      <c r="I37" s="27">
        <f>'Прил.12 согаз'!I37+'Прил.12 альфа'!I37</f>
        <v>1216</v>
      </c>
      <c r="J37" s="27">
        <f>'Прил.12 согаз'!J37+'Прил.12 альфа'!J37</f>
        <v>1067</v>
      </c>
      <c r="K37" s="27">
        <f>'Прил.12 согаз'!K37+'Прил.12 альфа'!K37</f>
        <v>4576</v>
      </c>
      <c r="L37" s="27">
        <f>'Прил.12 согаз'!L37+'Прил.12 альфа'!L37</f>
        <v>4345</v>
      </c>
      <c r="M37" s="27">
        <f>'Прил.12 согаз'!M37+'Прил.12 альфа'!M37</f>
        <v>6632</v>
      </c>
      <c r="N37" s="27">
        <f>'Прил.12 согаз'!N37+'Прил.12 альфа'!N37</f>
        <v>9228</v>
      </c>
      <c r="O37" s="27">
        <f>'Прил.12 согаз'!O37+'Прил.12 альфа'!O37</f>
        <v>4344</v>
      </c>
      <c r="P37" s="27">
        <f>'Прил.12 согаз'!P37+'Прил.12 альфа'!P37</f>
        <v>5254</v>
      </c>
      <c r="Q37" s="27">
        <f>'Прил.12 согаз'!Q37+'Прил.12 альфа'!Q37</f>
        <v>959</v>
      </c>
      <c r="R37" s="27">
        <f>'Прил.12 согаз'!R37+'Прил.12 альфа'!R37</f>
        <v>1902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5899</v>
      </c>
      <c r="E38" s="27">
        <f t="shared" si="2"/>
        <v>2206</v>
      </c>
      <c r="F38" s="27">
        <f t="shared" si="3"/>
        <v>3693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952</v>
      </c>
      <c r="N38" s="27">
        <f>'Прил.12 согаз'!N38+'Прил.12 альфа'!N38</f>
        <v>1176</v>
      </c>
      <c r="O38" s="27">
        <f>'Прил.12 согаз'!O38+'Прил.12 альфа'!O38</f>
        <v>829</v>
      </c>
      <c r="P38" s="27">
        <f>'Прил.12 согаз'!P38+'Прил.12 альфа'!P38</f>
        <v>1471</v>
      </c>
      <c r="Q38" s="27">
        <f>'Прил.12 согаз'!Q38+'Прил.12 альфа'!Q38</f>
        <v>425</v>
      </c>
      <c r="R38" s="27">
        <f>'Прил.12 согаз'!R38+'Прил.12 альфа'!R38</f>
        <v>1046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3264</v>
      </c>
      <c r="E39" s="27">
        <f t="shared" si="2"/>
        <v>1895</v>
      </c>
      <c r="F39" s="27">
        <f t="shared" si="3"/>
        <v>1369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250</v>
      </c>
      <c r="N39" s="27">
        <f>'Прил.12 согаз'!N39+'Прил.12 альфа'!N39</f>
        <v>551</v>
      </c>
      <c r="O39" s="27">
        <f>'Прил.12 согаз'!O39+'Прил.12 альфа'!O39</f>
        <v>1337</v>
      </c>
      <c r="P39" s="27">
        <f>'Прил.12 согаз'!P39+'Прил.12 альфа'!P39</f>
        <v>613</v>
      </c>
      <c r="Q39" s="27">
        <f>'Прил.12 согаз'!Q39+'Прил.12 альфа'!Q39</f>
        <v>308</v>
      </c>
      <c r="R39" s="27">
        <f>'Прил.12 согаз'!R39+'Прил.12 альфа'!R39</f>
        <v>205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5448</v>
      </c>
      <c r="E40" s="27">
        <f t="shared" si="2"/>
        <v>2557</v>
      </c>
      <c r="F40" s="27">
        <f t="shared" si="3"/>
        <v>2891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1211</v>
      </c>
      <c r="N40" s="27">
        <f>'Прил.12 согаз'!N40+'Прил.12 альфа'!N40</f>
        <v>892</v>
      </c>
      <c r="O40" s="27">
        <f>'Прил.12 согаз'!O40+'Прил.12 альфа'!O40</f>
        <v>1062</v>
      </c>
      <c r="P40" s="27">
        <f>'Прил.12 согаз'!P40+'Прил.12 альфа'!P40</f>
        <v>1192</v>
      </c>
      <c r="Q40" s="27">
        <f>'Прил.12 согаз'!Q40+'Прил.12 альфа'!Q40</f>
        <v>284</v>
      </c>
      <c r="R40" s="27">
        <f>'Прил.12 согаз'!R40+'Прил.12 альфа'!R40</f>
        <v>807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5930</v>
      </c>
      <c r="E41" s="27">
        <f t="shared" si="2"/>
        <v>3373</v>
      </c>
      <c r="F41" s="27">
        <f t="shared" si="3"/>
        <v>2557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1607</v>
      </c>
      <c r="N41" s="27">
        <f>'Прил.12 согаз'!N41+'Прил.12 альфа'!N41</f>
        <v>943</v>
      </c>
      <c r="O41" s="27">
        <f>'Прил.12 согаз'!O41+'Прил.12 альфа'!O41</f>
        <v>1363</v>
      </c>
      <c r="P41" s="27">
        <f>'Прил.12 согаз'!P41+'Прил.12 альфа'!P41</f>
        <v>1019</v>
      </c>
      <c r="Q41" s="27">
        <f>'Прил.12 согаз'!Q41+'Прил.12 альфа'!Q41</f>
        <v>403</v>
      </c>
      <c r="R41" s="27">
        <f>'Прил.12 согаз'!R41+'Прил.12 альфа'!R41</f>
        <v>595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7855</v>
      </c>
      <c r="E43" s="27">
        <f t="shared" si="2"/>
        <v>5433</v>
      </c>
      <c r="F43" s="27">
        <f t="shared" si="3"/>
        <v>2422</v>
      </c>
      <c r="G43" s="27">
        <f>'Прил.12 согаз'!G43+'Прил.12 альфа'!G43</f>
        <v>14</v>
      </c>
      <c r="H43" s="27">
        <f>'Прил.12 согаз'!H43+'Прил.12 альфа'!H43</f>
        <v>10</v>
      </c>
      <c r="I43" s="27">
        <f>'Прил.12 согаз'!I43+'Прил.12 альфа'!I43</f>
        <v>80</v>
      </c>
      <c r="J43" s="27">
        <f>'Прил.12 согаз'!J43+'Прил.12 альфа'!J43</f>
        <v>75</v>
      </c>
      <c r="K43" s="27">
        <f>'Прил.12 согаз'!K43+'Прил.12 альфа'!K43</f>
        <v>219</v>
      </c>
      <c r="L43" s="27">
        <f>'Прил.12 согаз'!L43+'Прил.12 альфа'!L43</f>
        <v>228</v>
      </c>
      <c r="M43" s="27">
        <f>'Прил.12 согаз'!M43+'Прил.12 альфа'!M43</f>
        <v>3829</v>
      </c>
      <c r="N43" s="27">
        <f>'Прил.12 согаз'!N43+'Прил.12 альфа'!N43</f>
        <v>1694</v>
      </c>
      <c r="O43" s="27">
        <f>'Прил.12 согаз'!O43+'Прил.12 альфа'!O43</f>
        <v>1189</v>
      </c>
      <c r="P43" s="27">
        <f>'Прил.12 согаз'!P43+'Прил.12 альфа'!P43</f>
        <v>282</v>
      </c>
      <c r="Q43" s="27">
        <f>'Прил.12 согаз'!Q43+'Прил.12 альфа'!Q43</f>
        <v>102</v>
      </c>
      <c r="R43" s="27">
        <f>'Прил.12 согаз'!R43+'Прил.12 альфа'!R43</f>
        <v>133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696066</v>
      </c>
      <c r="E44" s="21">
        <f>G44+I44+K44+O44+Q44+M44</f>
        <v>321401</v>
      </c>
      <c r="F44" s="21">
        <f>H44+J44+L44+P44+R44+N44</f>
        <v>374665</v>
      </c>
      <c r="G44" s="21">
        <f t="shared" ref="G44:R44" si="5">SUM(G45:G48)</f>
        <v>2796</v>
      </c>
      <c r="H44" s="21">
        <f t="shared" si="5"/>
        <v>2788</v>
      </c>
      <c r="I44" s="21">
        <f t="shared" si="5"/>
        <v>14288</v>
      </c>
      <c r="J44" s="21">
        <f t="shared" si="5"/>
        <v>13638</v>
      </c>
      <c r="K44" s="21">
        <f t="shared" si="5"/>
        <v>57477</v>
      </c>
      <c r="L44" s="21">
        <f t="shared" si="5"/>
        <v>54079</v>
      </c>
      <c r="M44" s="21">
        <f t="shared" si="5"/>
        <v>127385</v>
      </c>
      <c r="N44" s="21">
        <f t="shared" si="5"/>
        <v>132404</v>
      </c>
      <c r="O44" s="21">
        <f t="shared" si="5"/>
        <v>88568</v>
      </c>
      <c r="P44" s="21">
        <f t="shared" si="5"/>
        <v>100458</v>
      </c>
      <c r="Q44" s="21">
        <f t="shared" si="5"/>
        <v>30887</v>
      </c>
      <c r="R44" s="21">
        <f t="shared" si="5"/>
        <v>71298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637068</v>
      </c>
      <c r="E45" s="27">
        <f t="shared" ref="E45:E48" si="6">G45+I45+K45+O45+Q45+M45</f>
        <v>294627</v>
      </c>
      <c r="F45" s="27">
        <f t="shared" ref="F45:F48" si="7">H45+J45+L45+P45+R45+N45</f>
        <v>342441</v>
      </c>
      <c r="G45" s="58">
        <f>'Прил.12 согаз'!G45+'Прил.12 альфа'!G45</f>
        <v>2494</v>
      </c>
      <c r="H45" s="58">
        <f>'Прил.12 согаз'!H45+'Прил.12 альфа'!H45</f>
        <v>2477</v>
      </c>
      <c r="I45" s="58">
        <f>'Прил.12 согаз'!I45+'Прил.12 альфа'!I45</f>
        <v>12683</v>
      </c>
      <c r="J45" s="58">
        <f>'Прил.12 согаз'!J45+'Прил.12 альфа'!J45</f>
        <v>12236</v>
      </c>
      <c r="K45" s="58">
        <f>'Прил.12 согаз'!K45+'Прил.12 альфа'!K45</f>
        <v>51180</v>
      </c>
      <c r="L45" s="58">
        <f>'Прил.12 согаз'!L45+'Прил.12 альфа'!L45</f>
        <v>48120</v>
      </c>
      <c r="M45" s="58">
        <f>'Прил.12 согаз'!M45+'Прил.12 альфа'!M45</f>
        <v>117241</v>
      </c>
      <c r="N45" s="58">
        <f>'Прил.12 согаз'!N45+'Прил.12 альфа'!N45</f>
        <v>119452</v>
      </c>
      <c r="O45" s="58">
        <f>'Прил.12 согаз'!O45+'Прил.12 альфа'!O45</f>
        <v>81952</v>
      </c>
      <c r="P45" s="58">
        <f>'Прил.12 согаз'!P45+'Прил.12 альфа'!P45</f>
        <v>92624</v>
      </c>
      <c r="Q45" s="58">
        <f>'Прил.12 согаз'!Q45+'Прил.12 альфа'!Q45</f>
        <v>29077</v>
      </c>
      <c r="R45" s="58">
        <f>'Прил.12 согаз'!R45+'Прил.12 альфа'!R45</f>
        <v>67532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16307</v>
      </c>
      <c r="E46" s="27">
        <f t="shared" si="6"/>
        <v>7678</v>
      </c>
      <c r="F46" s="27">
        <f t="shared" si="7"/>
        <v>8629</v>
      </c>
      <c r="G46" s="26">
        <f>'Прил.12 согаз'!G46+'Прил.12 альфа'!G46</f>
        <v>52</v>
      </c>
      <c r="H46" s="26">
        <f>'Прил.12 согаз'!H46+'Прил.12 альфа'!H46</f>
        <v>50</v>
      </c>
      <c r="I46" s="26">
        <f>'Прил.12 согаз'!I46+'Прил.12 альфа'!I46</f>
        <v>300</v>
      </c>
      <c r="J46" s="26">
        <f>'Прил.12 согаз'!J46+'Прил.12 альфа'!J46</f>
        <v>259</v>
      </c>
      <c r="K46" s="26">
        <f>'Прил.12 согаз'!K46+'Прил.12 альфа'!K46</f>
        <v>1413</v>
      </c>
      <c r="L46" s="26">
        <f>'Прил.12 согаз'!L46+'Прил.12 альфа'!L46</f>
        <v>1275</v>
      </c>
      <c r="M46" s="26">
        <f>'Прил.12 согаз'!M46+'Прил.12 альфа'!M46</f>
        <v>2941</v>
      </c>
      <c r="N46" s="26">
        <f>'Прил.12 согаз'!N46+'Прил.12 альфа'!N46</f>
        <v>2873</v>
      </c>
      <c r="O46" s="26">
        <f>'Прил.12 согаз'!O46+'Прил.12 альфа'!O46</f>
        <v>2139</v>
      </c>
      <c r="P46" s="26">
        <f>'Прил.12 согаз'!P46+'Прил.12 альфа'!P46</f>
        <v>2386</v>
      </c>
      <c r="Q46" s="26">
        <f>'Прил.12 согаз'!Q46+'Прил.12 альфа'!Q46</f>
        <v>833</v>
      </c>
      <c r="R46" s="26">
        <f>'Прил.12 согаз'!R46+'Прил.12 альфа'!R46</f>
        <v>1786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42691</v>
      </c>
      <c r="E47" s="27">
        <f t="shared" si="6"/>
        <v>19096</v>
      </c>
      <c r="F47" s="27">
        <f t="shared" si="7"/>
        <v>23595</v>
      </c>
      <c r="G47" s="26">
        <f>'Прил.12 согаз'!G47+'Прил.12 альфа'!G47</f>
        <v>250</v>
      </c>
      <c r="H47" s="26">
        <f>'Прил.12 согаз'!H47+'Прил.12 альфа'!H47</f>
        <v>261</v>
      </c>
      <c r="I47" s="26">
        <f>'Прил.12 согаз'!I47+'Прил.12 альфа'!I47</f>
        <v>1305</v>
      </c>
      <c r="J47" s="26">
        <f>'Прил.12 согаз'!J47+'Прил.12 альфа'!J47</f>
        <v>1143</v>
      </c>
      <c r="K47" s="26">
        <f>'Прил.12 согаз'!K47+'Прил.12 альфа'!K47</f>
        <v>4884</v>
      </c>
      <c r="L47" s="26">
        <f>'Прил.12 согаз'!L47+'Прил.12 альфа'!L47</f>
        <v>4684</v>
      </c>
      <c r="M47" s="26">
        <f>'Прил.12 согаз'!M47+'Прил.12 альфа'!M47</f>
        <v>7203</v>
      </c>
      <c r="N47" s="26">
        <f>'Прил.12 согаз'!N47+'Прил.12 альфа'!N47</f>
        <v>10079</v>
      </c>
      <c r="O47" s="26">
        <f>'Прил.12 согаз'!O47+'Прил.12 альфа'!O47</f>
        <v>4477</v>
      </c>
      <c r="P47" s="26">
        <f>'Прил.12 согаз'!P47+'Прил.12 альфа'!P47</f>
        <v>5448</v>
      </c>
      <c r="Q47" s="26">
        <f>'Прил.12 согаз'!Q47+'Прил.12 альфа'!Q47</f>
        <v>977</v>
      </c>
      <c r="R47" s="26">
        <f>'Прил.12 согаз'!R47+'Прил.12 альфа'!R47</f>
        <v>1980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427528</v>
      </c>
      <c r="E20" s="21">
        <f>G20+I20+K20+O20+Q20+M20</f>
        <v>198131</v>
      </c>
      <c r="F20" s="21">
        <f>H20+J20+L20+P20+R20+N20</f>
        <v>229397</v>
      </c>
      <c r="G20" s="21">
        <f t="shared" ref="G20:R20" si="1">SUM(G21:G43)</f>
        <v>1788</v>
      </c>
      <c r="H20" s="21">
        <f t="shared" si="1"/>
        <v>1766</v>
      </c>
      <c r="I20" s="21">
        <f t="shared" si="1"/>
        <v>8935</v>
      </c>
      <c r="J20" s="21">
        <f t="shared" si="1"/>
        <v>8660</v>
      </c>
      <c r="K20" s="21">
        <f t="shared" si="1"/>
        <v>34454</v>
      </c>
      <c r="L20" s="21">
        <f t="shared" si="1"/>
        <v>32408</v>
      </c>
      <c r="M20" s="21">
        <f t="shared" si="1"/>
        <v>77507</v>
      </c>
      <c r="N20" s="21">
        <f t="shared" si="1"/>
        <v>80711</v>
      </c>
      <c r="O20" s="21">
        <f t="shared" si="1"/>
        <v>56235</v>
      </c>
      <c r="P20" s="21">
        <f t="shared" si="1"/>
        <v>62948</v>
      </c>
      <c r="Q20" s="21">
        <f t="shared" si="1"/>
        <v>19212</v>
      </c>
      <c r="R20" s="21">
        <f t="shared" si="1"/>
        <v>42904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1071</v>
      </c>
      <c r="E21" s="27">
        <f>G21+I21+K21+O21+Q21+M21</f>
        <v>312</v>
      </c>
      <c r="F21" s="27">
        <f>H21+J21+L21+P21+R21+N21</f>
        <v>759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140</v>
      </c>
      <c r="N21" s="27">
        <v>370</v>
      </c>
      <c r="O21" s="27">
        <v>124</v>
      </c>
      <c r="P21" s="27">
        <v>340</v>
      </c>
      <c r="Q21" s="27">
        <v>48</v>
      </c>
      <c r="R21" s="27">
        <v>49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45302</v>
      </c>
      <c r="E22" s="27">
        <f t="shared" ref="E22:E43" si="2">G22+I22+K22+O22+Q22+M22</f>
        <v>22028</v>
      </c>
      <c r="F22" s="27">
        <f t="shared" ref="F22:F43" si="3">H22+J22+L22+P22+R22+N22</f>
        <v>23274</v>
      </c>
      <c r="G22" s="27">
        <v>282</v>
      </c>
      <c r="H22" s="27">
        <v>286</v>
      </c>
      <c r="I22" s="27">
        <v>1013</v>
      </c>
      <c r="J22" s="27">
        <v>998</v>
      </c>
      <c r="K22" s="27">
        <v>3451</v>
      </c>
      <c r="L22" s="27">
        <v>3305</v>
      </c>
      <c r="M22" s="27">
        <v>9218</v>
      </c>
      <c r="N22" s="27">
        <v>8065</v>
      </c>
      <c r="O22" s="27">
        <v>6223</v>
      </c>
      <c r="P22" s="27">
        <v>6657</v>
      </c>
      <c r="Q22" s="27">
        <v>1841</v>
      </c>
      <c r="R22" s="27">
        <v>3963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2027</v>
      </c>
      <c r="E23" s="27">
        <f t="shared" si="2"/>
        <v>1030</v>
      </c>
      <c r="F23" s="27">
        <f t="shared" si="3"/>
        <v>997</v>
      </c>
      <c r="G23" s="27">
        <v>4</v>
      </c>
      <c r="H23" s="27">
        <v>2</v>
      </c>
      <c r="I23" s="27">
        <v>8</v>
      </c>
      <c r="J23" s="27">
        <v>5</v>
      </c>
      <c r="K23" s="27">
        <v>92</v>
      </c>
      <c r="L23" s="27">
        <v>83</v>
      </c>
      <c r="M23" s="27">
        <v>456</v>
      </c>
      <c r="N23" s="27">
        <v>340</v>
      </c>
      <c r="O23" s="27">
        <v>360</v>
      </c>
      <c r="P23" s="27">
        <v>388</v>
      </c>
      <c r="Q23" s="27">
        <v>110</v>
      </c>
      <c r="R23" s="27">
        <v>179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35562</v>
      </c>
      <c r="E24" s="27">
        <f t="shared" si="2"/>
        <v>16785</v>
      </c>
      <c r="F24" s="27">
        <f t="shared" si="3"/>
        <v>18777</v>
      </c>
      <c r="G24" s="27">
        <v>119</v>
      </c>
      <c r="H24" s="27">
        <v>123</v>
      </c>
      <c r="I24" s="27">
        <v>694</v>
      </c>
      <c r="J24" s="27">
        <v>618</v>
      </c>
      <c r="K24" s="27">
        <v>2717</v>
      </c>
      <c r="L24" s="27">
        <v>2609</v>
      </c>
      <c r="M24" s="27">
        <v>6874</v>
      </c>
      <c r="N24" s="27">
        <v>6264</v>
      </c>
      <c r="O24" s="27">
        <v>4674</v>
      </c>
      <c r="P24" s="27">
        <v>5243</v>
      </c>
      <c r="Q24" s="27">
        <v>1707</v>
      </c>
      <c r="R24" s="27">
        <v>3920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771</v>
      </c>
      <c r="E25" s="27">
        <f t="shared" si="2"/>
        <v>449</v>
      </c>
      <c r="F25" s="27">
        <f t="shared" si="3"/>
        <v>322</v>
      </c>
      <c r="G25" s="27">
        <v>1</v>
      </c>
      <c r="H25" s="27">
        <v>0</v>
      </c>
      <c r="I25" s="27">
        <v>3</v>
      </c>
      <c r="J25" s="27">
        <v>8</v>
      </c>
      <c r="K25" s="27">
        <v>35</v>
      </c>
      <c r="L25" s="27">
        <v>31</v>
      </c>
      <c r="M25" s="27">
        <v>179</v>
      </c>
      <c r="N25" s="27">
        <v>89</v>
      </c>
      <c r="O25" s="27">
        <v>185</v>
      </c>
      <c r="P25" s="27">
        <v>131</v>
      </c>
      <c r="Q25" s="27">
        <v>46</v>
      </c>
      <c r="R25" s="27">
        <v>63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17692</v>
      </c>
      <c r="E26" s="27">
        <f t="shared" si="2"/>
        <v>8556</v>
      </c>
      <c r="F26" s="27">
        <f t="shared" si="3"/>
        <v>9136</v>
      </c>
      <c r="G26" s="27">
        <v>2</v>
      </c>
      <c r="H26" s="27">
        <v>1</v>
      </c>
      <c r="I26" s="27">
        <v>349</v>
      </c>
      <c r="J26" s="27">
        <v>311</v>
      </c>
      <c r="K26" s="27">
        <v>1214</v>
      </c>
      <c r="L26" s="27">
        <v>1154</v>
      </c>
      <c r="M26" s="27">
        <v>3362</v>
      </c>
      <c r="N26" s="27">
        <v>2936</v>
      </c>
      <c r="O26" s="27">
        <v>2792</v>
      </c>
      <c r="P26" s="27">
        <v>3006</v>
      </c>
      <c r="Q26" s="27">
        <v>837</v>
      </c>
      <c r="R26" s="27">
        <v>1728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9982</v>
      </c>
      <c r="E27" s="27">
        <f t="shared" si="2"/>
        <v>4791</v>
      </c>
      <c r="F27" s="27">
        <f t="shared" si="3"/>
        <v>5191</v>
      </c>
      <c r="G27" s="27">
        <v>1</v>
      </c>
      <c r="H27" s="27">
        <v>3</v>
      </c>
      <c r="I27" s="27">
        <v>187</v>
      </c>
      <c r="J27" s="27">
        <v>199</v>
      </c>
      <c r="K27" s="27">
        <v>766</v>
      </c>
      <c r="L27" s="27">
        <v>782</v>
      </c>
      <c r="M27" s="27">
        <v>1868</v>
      </c>
      <c r="N27" s="27">
        <v>1806</v>
      </c>
      <c r="O27" s="27">
        <v>1537</v>
      </c>
      <c r="P27" s="27">
        <v>1629</v>
      </c>
      <c r="Q27" s="27">
        <v>432</v>
      </c>
      <c r="R27" s="27">
        <v>772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30086</v>
      </c>
      <c r="E28" s="27">
        <f t="shared" si="2"/>
        <v>13702</v>
      </c>
      <c r="F28" s="27">
        <f t="shared" si="3"/>
        <v>16384</v>
      </c>
      <c r="G28" s="27">
        <v>157</v>
      </c>
      <c r="H28" s="27">
        <v>139</v>
      </c>
      <c r="I28" s="27">
        <v>807</v>
      </c>
      <c r="J28" s="27">
        <v>804</v>
      </c>
      <c r="K28" s="27">
        <v>2842</v>
      </c>
      <c r="L28" s="27">
        <v>2727</v>
      </c>
      <c r="M28" s="27">
        <v>5181</v>
      </c>
      <c r="N28" s="27">
        <v>6190</v>
      </c>
      <c r="O28" s="27">
        <v>3762</v>
      </c>
      <c r="P28" s="27">
        <v>4128</v>
      </c>
      <c r="Q28" s="27">
        <v>953</v>
      </c>
      <c r="R28" s="27">
        <v>2396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25305</v>
      </c>
      <c r="E29" s="27">
        <f t="shared" si="2"/>
        <v>10812</v>
      </c>
      <c r="F29" s="27">
        <f t="shared" si="3"/>
        <v>14493</v>
      </c>
      <c r="G29" s="27">
        <v>247</v>
      </c>
      <c r="H29" s="27">
        <v>269</v>
      </c>
      <c r="I29" s="27">
        <v>850</v>
      </c>
      <c r="J29" s="27">
        <v>904</v>
      </c>
      <c r="K29" s="27">
        <v>2469</v>
      </c>
      <c r="L29" s="27">
        <v>2429</v>
      </c>
      <c r="M29" s="27">
        <v>3651</v>
      </c>
      <c r="N29" s="27">
        <v>5875</v>
      </c>
      <c r="O29" s="27">
        <v>2856</v>
      </c>
      <c r="P29" s="27">
        <v>3617</v>
      </c>
      <c r="Q29" s="27">
        <v>739</v>
      </c>
      <c r="R29" s="27">
        <v>1399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92165</v>
      </c>
      <c r="E30" s="27">
        <f t="shared" si="2"/>
        <v>40719</v>
      </c>
      <c r="F30" s="27">
        <f t="shared" si="3"/>
        <v>51446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21070</v>
      </c>
      <c r="N30" s="27">
        <v>21912</v>
      </c>
      <c r="O30" s="27">
        <v>14053</v>
      </c>
      <c r="P30" s="27">
        <v>16347</v>
      </c>
      <c r="Q30" s="27">
        <v>5596</v>
      </c>
      <c r="R30" s="27">
        <v>13187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72324</v>
      </c>
      <c r="E31" s="27">
        <f t="shared" si="2"/>
        <v>31747</v>
      </c>
      <c r="F31" s="27">
        <f t="shared" si="3"/>
        <v>40577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16213</v>
      </c>
      <c r="N31" s="27">
        <v>16896</v>
      </c>
      <c r="O31" s="27">
        <v>11245</v>
      </c>
      <c r="P31" s="27">
        <v>13060</v>
      </c>
      <c r="Q31" s="27">
        <v>4289</v>
      </c>
      <c r="R31" s="27">
        <v>10621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18313</v>
      </c>
      <c r="E32" s="27">
        <f t="shared" si="2"/>
        <v>9434</v>
      </c>
      <c r="F32" s="27">
        <f t="shared" si="3"/>
        <v>8879</v>
      </c>
      <c r="G32" s="27">
        <v>371</v>
      </c>
      <c r="H32" s="27">
        <v>362</v>
      </c>
      <c r="I32" s="27">
        <v>1818</v>
      </c>
      <c r="J32" s="27">
        <v>1656</v>
      </c>
      <c r="K32" s="27">
        <v>7245</v>
      </c>
      <c r="L32" s="27">
        <v>6861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13537</v>
      </c>
      <c r="E33" s="27">
        <f t="shared" si="2"/>
        <v>7127</v>
      </c>
      <c r="F33" s="27">
        <f t="shared" si="3"/>
        <v>6410</v>
      </c>
      <c r="G33" s="27">
        <v>236</v>
      </c>
      <c r="H33" s="27">
        <v>229</v>
      </c>
      <c r="I33" s="27">
        <v>1223</v>
      </c>
      <c r="J33" s="27">
        <v>1224</v>
      </c>
      <c r="K33" s="27">
        <v>5668</v>
      </c>
      <c r="L33" s="27">
        <v>4957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13566</v>
      </c>
      <c r="E34" s="27">
        <f t="shared" si="2"/>
        <v>6959</v>
      </c>
      <c r="F34" s="27">
        <f t="shared" si="3"/>
        <v>6607</v>
      </c>
      <c r="G34" s="27">
        <v>291</v>
      </c>
      <c r="H34" s="27">
        <v>282</v>
      </c>
      <c r="I34" s="27">
        <v>1298</v>
      </c>
      <c r="J34" s="27">
        <v>1313</v>
      </c>
      <c r="K34" s="27">
        <v>5370</v>
      </c>
      <c r="L34" s="27">
        <v>5012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8375</v>
      </c>
      <c r="E35" s="27">
        <f t="shared" si="2"/>
        <v>3919</v>
      </c>
      <c r="F35" s="27">
        <f t="shared" si="3"/>
        <v>4456</v>
      </c>
      <c r="G35" s="27">
        <v>0</v>
      </c>
      <c r="H35" s="27">
        <v>0</v>
      </c>
      <c r="I35" s="27">
        <v>13</v>
      </c>
      <c r="J35" s="27">
        <v>14</v>
      </c>
      <c r="K35" s="27">
        <v>37</v>
      </c>
      <c r="L35" s="27">
        <v>37</v>
      </c>
      <c r="M35" s="27">
        <v>1339</v>
      </c>
      <c r="N35" s="27">
        <v>1731</v>
      </c>
      <c r="O35" s="27">
        <v>1805</v>
      </c>
      <c r="P35" s="27">
        <v>1720</v>
      </c>
      <c r="Q35" s="27">
        <v>725</v>
      </c>
      <c r="R35" s="27">
        <v>954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13696</v>
      </c>
      <c r="E36" s="27">
        <f t="shared" si="2"/>
        <v>6569</v>
      </c>
      <c r="F36" s="27">
        <f t="shared" si="3"/>
        <v>7127</v>
      </c>
      <c r="G36" s="27">
        <v>52</v>
      </c>
      <c r="H36" s="27">
        <v>50</v>
      </c>
      <c r="I36" s="27">
        <v>292</v>
      </c>
      <c r="J36" s="27">
        <v>258</v>
      </c>
      <c r="K36" s="27">
        <v>1133</v>
      </c>
      <c r="L36" s="27">
        <v>1043</v>
      </c>
      <c r="M36" s="27">
        <v>2456</v>
      </c>
      <c r="N36" s="27">
        <v>2344</v>
      </c>
      <c r="O36" s="27">
        <v>1933</v>
      </c>
      <c r="P36" s="27">
        <v>2009</v>
      </c>
      <c r="Q36" s="27">
        <v>703</v>
      </c>
      <c r="R36" s="27">
        <v>1423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12311</v>
      </c>
      <c r="E37" s="27">
        <f t="shared" si="2"/>
        <v>5353</v>
      </c>
      <c r="F37" s="27">
        <f t="shared" si="3"/>
        <v>6958</v>
      </c>
      <c r="G37" s="27">
        <v>18</v>
      </c>
      <c r="H37" s="27">
        <v>18</v>
      </c>
      <c r="I37" s="27">
        <v>353</v>
      </c>
      <c r="J37" s="27">
        <v>322</v>
      </c>
      <c r="K37" s="27">
        <v>1287</v>
      </c>
      <c r="L37" s="27">
        <v>1264</v>
      </c>
      <c r="M37" s="27">
        <v>1966</v>
      </c>
      <c r="N37" s="27">
        <v>2913</v>
      </c>
      <c r="O37" s="27">
        <v>1439</v>
      </c>
      <c r="P37" s="27">
        <v>1869</v>
      </c>
      <c r="Q37" s="27">
        <v>290</v>
      </c>
      <c r="R37" s="27">
        <v>572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4094</v>
      </c>
      <c r="E38" s="27">
        <f t="shared" si="2"/>
        <v>1599</v>
      </c>
      <c r="F38" s="27">
        <f t="shared" si="3"/>
        <v>2495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651</v>
      </c>
      <c r="N38" s="27">
        <v>755</v>
      </c>
      <c r="O38" s="27">
        <v>654</v>
      </c>
      <c r="P38" s="27">
        <v>1059</v>
      </c>
      <c r="Q38" s="27">
        <v>294</v>
      </c>
      <c r="R38" s="27">
        <v>681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2459</v>
      </c>
      <c r="E39" s="27">
        <f t="shared" si="2"/>
        <v>1441</v>
      </c>
      <c r="F39" s="27">
        <f t="shared" si="3"/>
        <v>1018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176</v>
      </c>
      <c r="N39" s="27">
        <v>412</v>
      </c>
      <c r="O39" s="27">
        <v>1013</v>
      </c>
      <c r="P39" s="27">
        <v>438</v>
      </c>
      <c r="Q39" s="27">
        <v>252</v>
      </c>
      <c r="R39" s="27">
        <v>168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4603</v>
      </c>
      <c r="E40" s="27">
        <f t="shared" si="2"/>
        <v>2133</v>
      </c>
      <c r="F40" s="27">
        <f t="shared" si="3"/>
        <v>2470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988</v>
      </c>
      <c r="N40" s="27">
        <v>723</v>
      </c>
      <c r="O40" s="27">
        <v>887</v>
      </c>
      <c r="P40" s="27">
        <v>1031</v>
      </c>
      <c r="Q40" s="27">
        <v>258</v>
      </c>
      <c r="R40" s="27">
        <v>716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363</v>
      </c>
      <c r="E41" s="27">
        <f t="shared" si="2"/>
        <v>213</v>
      </c>
      <c r="F41" s="27">
        <f t="shared" si="3"/>
        <v>150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95</v>
      </c>
      <c r="N41" s="27">
        <v>45</v>
      </c>
      <c r="O41" s="27">
        <v>99</v>
      </c>
      <c r="P41" s="27">
        <v>85</v>
      </c>
      <c r="Q41" s="27">
        <v>19</v>
      </c>
      <c r="R41" s="27">
        <v>20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3924</v>
      </c>
      <c r="E43" s="27">
        <f t="shared" si="2"/>
        <v>2453</v>
      </c>
      <c r="F43" s="27">
        <f t="shared" si="3"/>
        <v>1471</v>
      </c>
      <c r="G43" s="27">
        <v>7</v>
      </c>
      <c r="H43" s="27">
        <v>2</v>
      </c>
      <c r="I43" s="27">
        <v>27</v>
      </c>
      <c r="J43" s="27">
        <v>26</v>
      </c>
      <c r="K43" s="27">
        <v>128</v>
      </c>
      <c r="L43" s="27">
        <v>114</v>
      </c>
      <c r="M43" s="27">
        <v>1624</v>
      </c>
      <c r="N43" s="27">
        <v>1045</v>
      </c>
      <c r="O43" s="27">
        <v>594</v>
      </c>
      <c r="P43" s="27">
        <v>191</v>
      </c>
      <c r="Q43" s="27">
        <v>73</v>
      </c>
      <c r="R43" s="27">
        <v>93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427528</v>
      </c>
      <c r="E44" s="21">
        <f>G44+I44+K44+O44+Q44+M44</f>
        <v>198131</v>
      </c>
      <c r="F44" s="21">
        <f>H44+J44+L44+P44+R44+N44</f>
        <v>229397</v>
      </c>
      <c r="G44" s="21">
        <f t="shared" ref="G44:R44" si="5">SUM(G45:G48)</f>
        <v>1788</v>
      </c>
      <c r="H44" s="21">
        <f t="shared" si="5"/>
        <v>1766</v>
      </c>
      <c r="I44" s="21">
        <f t="shared" si="5"/>
        <v>8935</v>
      </c>
      <c r="J44" s="21">
        <f t="shared" si="5"/>
        <v>8660</v>
      </c>
      <c r="K44" s="21">
        <f t="shared" si="5"/>
        <v>34454</v>
      </c>
      <c r="L44" s="21">
        <f t="shared" si="5"/>
        <v>32408</v>
      </c>
      <c r="M44" s="21">
        <f t="shared" si="5"/>
        <v>77507</v>
      </c>
      <c r="N44" s="21">
        <f t="shared" si="5"/>
        <v>80711</v>
      </c>
      <c r="O44" s="21">
        <f t="shared" si="5"/>
        <v>56235</v>
      </c>
      <c r="P44" s="21">
        <f t="shared" si="5"/>
        <v>62948</v>
      </c>
      <c r="Q44" s="21">
        <f t="shared" si="5"/>
        <v>19212</v>
      </c>
      <c r="R44" s="21">
        <f t="shared" si="5"/>
        <v>42904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400738</v>
      </c>
      <c r="E45" s="27">
        <f t="shared" ref="E45:E48" si="6">G45+I45+K45+O45+Q45+M45</f>
        <v>185882</v>
      </c>
      <c r="F45" s="27">
        <f t="shared" ref="F45:F48" si="7">H45+J45+L45+P45+R45+N45</f>
        <v>214856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1722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1699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8273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8065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31928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30006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72898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75193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52842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59006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18219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40887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13770</v>
      </c>
      <c r="E46" s="27">
        <f t="shared" si="6"/>
        <v>6571</v>
      </c>
      <c r="F46" s="27">
        <f t="shared" si="7"/>
        <v>7199</v>
      </c>
      <c r="G46" s="26">
        <f>'Прил. 11 СОГАЗ'!F36</f>
        <v>52</v>
      </c>
      <c r="H46" s="26">
        <f>'Прил. 11 СОГАЗ'!G36</f>
        <v>50</v>
      </c>
      <c r="I46" s="26">
        <f>'Прил. 11 СОГАЗ'!H36</f>
        <v>295</v>
      </c>
      <c r="J46" s="26">
        <f>'Прил. 11 СОГАЗ'!I36</f>
        <v>258</v>
      </c>
      <c r="K46" s="26">
        <f>'Прил. 11 СОГАЗ'!J36</f>
        <v>1156</v>
      </c>
      <c r="L46" s="26">
        <f>'Прил. 11 СОГАЗ'!K36</f>
        <v>1067</v>
      </c>
      <c r="M46" s="26">
        <f>'Прил. 11 СОГАЗ'!L36</f>
        <v>2457</v>
      </c>
      <c r="N46" s="26">
        <f>'Прил. 11 СОГАЗ'!M36</f>
        <v>2385</v>
      </c>
      <c r="O46" s="26">
        <f>'Прил. 11 СОГАЗ'!N36</f>
        <v>1911</v>
      </c>
      <c r="P46" s="26">
        <f>'Прил. 11 СОГАЗ'!O36</f>
        <v>2014</v>
      </c>
      <c r="Q46" s="26">
        <f>'Прил. 11 СОГАЗ'!P36</f>
        <v>700</v>
      </c>
      <c r="R46" s="26">
        <f>'Прил. 11 СОГАЗ'!Q36</f>
        <v>1425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13020</v>
      </c>
      <c r="E47" s="27">
        <f t="shared" si="6"/>
        <v>5678</v>
      </c>
      <c r="F47" s="27">
        <f t="shared" si="7"/>
        <v>7342</v>
      </c>
      <c r="G47" s="26">
        <f>'Прил. 11 СОГАЗ'!F29+'Прил. 11 СОГАЗ'!F30+'Прил. 11 СОГАЗ'!F31+'Прил. 11 СОГАЗ'!F32+'Прил. 11 СОГАЗ'!F24</f>
        <v>14</v>
      </c>
      <c r="H47" s="26">
        <f>'Прил. 11 СОГАЗ'!G29+'Прил. 11 СОГАЗ'!G30+'Прил. 11 СОГАЗ'!G31+'Прил. 11 СОГАЗ'!G32+'Прил. 11 СОГАЗ'!G24</f>
        <v>17</v>
      </c>
      <c r="I47" s="26">
        <f>'Прил. 11 СОГАЗ'!H29+'Прил. 11 СОГАЗ'!H30+'Прил. 11 СОГАЗ'!H31+'Прил. 11 СОГАЗ'!H32+'Прил. 11 СОГАЗ'!H24</f>
        <v>367</v>
      </c>
      <c r="J47" s="26">
        <f>'Прил. 11 СОГАЗ'!I29+'Прил. 11 СОГАЗ'!I30+'Прил. 11 СОГАЗ'!I31+'Прил. 11 СОГАЗ'!I32+'Прил. 11 СОГАЗ'!I24</f>
        <v>337</v>
      </c>
      <c r="K47" s="26">
        <f>'Прил. 11 СОГАЗ'!J29+'Прил. 11 СОГАЗ'!J30+'Прил. 11 СОГАЗ'!J31+'Прил. 11 СОГАЗ'!J32+'Прил. 11 СОГАЗ'!J24</f>
        <v>1370</v>
      </c>
      <c r="L47" s="26">
        <f>'Прил. 11 СОГАЗ'!K29+'Прил. 11 СОГАЗ'!K30+'Прил. 11 СОГАЗ'!K31+'Прил. 11 СОГАЗ'!K32+'Прил. 11 СОГАЗ'!K24</f>
        <v>1335</v>
      </c>
      <c r="M47" s="26">
        <f>'Прил. 11 СОГАЗ'!L29+'Прил. 11 СОГАЗ'!L30+'Прил. 11 СОГАЗ'!L31+'Прил. 11 СОГАЗ'!L32+'Прил. 11 СОГАЗ'!L24</f>
        <v>2152</v>
      </c>
      <c r="N47" s="26">
        <f>'Прил. 11 СОГАЗ'!M29+'Прил. 11 СОГАЗ'!M30+'Прил. 11 СОГАЗ'!M31+'Прил. 11 СОГАЗ'!M32+'Прил. 11 СОГАЗ'!M24</f>
        <v>3133</v>
      </c>
      <c r="O47" s="26">
        <f>'Прил. 11 СОГАЗ'!N29+'Прил. 11 СОГАЗ'!N30+'Прил. 11 СОГАЗ'!N31+'Прил. 11 СОГАЗ'!N32+'Прил. 11 СОГАЗ'!N24</f>
        <v>1482</v>
      </c>
      <c r="P47" s="26">
        <f>'Прил. 11 СОГАЗ'!O29+'Прил. 11 СОГАЗ'!O30+'Прил. 11 СОГАЗ'!O31+'Прил. 11 СОГАЗ'!O32+'Прил. 11 СОГАЗ'!O24</f>
        <v>1928</v>
      </c>
      <c r="Q47" s="26">
        <f>'Прил. 11 СОГАЗ'!P29+'Прил. 11 СОГАЗ'!P30+'Прил. 11 СОГАЗ'!P31+'Прил. 11 СОГАЗ'!P32+'Прил. 11 СОГАЗ'!P24</f>
        <v>293</v>
      </c>
      <c r="R47" s="26">
        <f>'Прил. 11 СОГАЗ'!Q29+'Прил. 11 СОГАЗ'!Q30+'Прил. 11 СОГАЗ'!Q31+'Прил. 11 СОГАЗ'!Q32+'Прил. 11 СОГАЗ'!Q24</f>
        <v>592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125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268538</v>
      </c>
      <c r="E20" s="21">
        <f>G20+I20+K20+O20+Q20+M20</f>
        <v>123270</v>
      </c>
      <c r="F20" s="21">
        <f>H20+J20+L20+P20+R20+N20</f>
        <v>145268</v>
      </c>
      <c r="G20" s="21">
        <f t="shared" ref="G20:R20" si="1">SUM(G21:G43)</f>
        <v>1008</v>
      </c>
      <c r="H20" s="21">
        <f t="shared" si="1"/>
        <v>1022</v>
      </c>
      <c r="I20" s="21">
        <f t="shared" si="1"/>
        <v>5353</v>
      </c>
      <c r="J20" s="21">
        <f t="shared" si="1"/>
        <v>4978</v>
      </c>
      <c r="K20" s="21">
        <f t="shared" si="1"/>
        <v>23023</v>
      </c>
      <c r="L20" s="21">
        <f t="shared" si="1"/>
        <v>21671</v>
      </c>
      <c r="M20" s="21">
        <f t="shared" si="1"/>
        <v>49878</v>
      </c>
      <c r="N20" s="21">
        <f t="shared" si="1"/>
        <v>51693</v>
      </c>
      <c r="O20" s="21">
        <f t="shared" si="1"/>
        <v>32333</v>
      </c>
      <c r="P20" s="21">
        <f t="shared" si="1"/>
        <v>37510</v>
      </c>
      <c r="Q20" s="21">
        <f t="shared" si="1"/>
        <v>11675</v>
      </c>
      <c r="R20" s="21">
        <f t="shared" si="1"/>
        <v>28394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364</v>
      </c>
      <c r="E21" s="27">
        <f>G21+I21+K21+O21+Q21+M21</f>
        <v>80</v>
      </c>
      <c r="F21" s="27">
        <f>H21+J21+L21+P21+R21+N21</f>
        <v>284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38</v>
      </c>
      <c r="N21" s="27">
        <v>130</v>
      </c>
      <c r="O21" s="27">
        <v>27</v>
      </c>
      <c r="P21" s="27">
        <v>137</v>
      </c>
      <c r="Q21" s="27">
        <v>15</v>
      </c>
      <c r="R21" s="27">
        <v>17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31585</v>
      </c>
      <c r="E22" s="27">
        <f t="shared" ref="E22:E43" si="2">G22+I22+K22+O22+Q22+M22</f>
        <v>14125</v>
      </c>
      <c r="F22" s="27">
        <f t="shared" ref="F22:F43" si="3">H22+J22+L22+P22+R22+N22</f>
        <v>17460</v>
      </c>
      <c r="G22" s="27">
        <v>1</v>
      </c>
      <c r="H22" s="27">
        <v>0</v>
      </c>
      <c r="I22" s="27">
        <v>452</v>
      </c>
      <c r="J22" s="27">
        <v>471</v>
      </c>
      <c r="K22" s="27">
        <v>2931</v>
      </c>
      <c r="L22" s="27">
        <v>2660</v>
      </c>
      <c r="M22" s="27">
        <v>6010</v>
      </c>
      <c r="N22" s="27">
        <v>5720</v>
      </c>
      <c r="O22" s="27">
        <v>3107</v>
      </c>
      <c r="P22" s="27">
        <v>3954</v>
      </c>
      <c r="Q22" s="27">
        <v>1624</v>
      </c>
      <c r="R22" s="27">
        <v>4655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39124</v>
      </c>
      <c r="E23" s="27">
        <f t="shared" si="2"/>
        <v>17284</v>
      </c>
      <c r="F23" s="27">
        <f t="shared" si="3"/>
        <v>21840</v>
      </c>
      <c r="G23" s="27">
        <v>158</v>
      </c>
      <c r="H23" s="27">
        <v>134</v>
      </c>
      <c r="I23" s="27">
        <v>826</v>
      </c>
      <c r="J23" s="27">
        <v>797</v>
      </c>
      <c r="K23" s="27">
        <v>3525</v>
      </c>
      <c r="L23" s="27">
        <v>3270</v>
      </c>
      <c r="M23" s="27">
        <v>5889</v>
      </c>
      <c r="N23" s="27">
        <v>6438</v>
      </c>
      <c r="O23" s="27">
        <v>4668</v>
      </c>
      <c r="P23" s="27">
        <v>5830</v>
      </c>
      <c r="Q23" s="27">
        <v>2218</v>
      </c>
      <c r="R23" s="27">
        <v>5371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6475</v>
      </c>
      <c r="E24" s="27">
        <f t="shared" si="2"/>
        <v>3133</v>
      </c>
      <c r="F24" s="27">
        <f t="shared" si="3"/>
        <v>3342</v>
      </c>
      <c r="G24" s="27">
        <v>26</v>
      </c>
      <c r="H24" s="27">
        <v>24</v>
      </c>
      <c r="I24" s="27">
        <v>162</v>
      </c>
      <c r="J24" s="27">
        <v>157</v>
      </c>
      <c r="K24" s="27">
        <v>632</v>
      </c>
      <c r="L24" s="27">
        <v>600</v>
      </c>
      <c r="M24" s="27">
        <v>1310</v>
      </c>
      <c r="N24" s="27">
        <v>1389</v>
      </c>
      <c r="O24" s="27">
        <v>870</v>
      </c>
      <c r="P24" s="27">
        <v>875</v>
      </c>
      <c r="Q24" s="27">
        <v>133</v>
      </c>
      <c r="R24" s="27">
        <v>297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8412</v>
      </c>
      <c r="E25" s="27">
        <f t="shared" si="2"/>
        <v>3896</v>
      </c>
      <c r="F25" s="27">
        <f t="shared" si="3"/>
        <v>4516</v>
      </c>
      <c r="G25" s="27">
        <v>27</v>
      </c>
      <c r="H25" s="27">
        <v>29</v>
      </c>
      <c r="I25" s="27">
        <v>143</v>
      </c>
      <c r="J25" s="27">
        <v>157</v>
      </c>
      <c r="K25" s="27">
        <v>729</v>
      </c>
      <c r="L25" s="27">
        <v>669</v>
      </c>
      <c r="M25" s="27">
        <v>1420</v>
      </c>
      <c r="N25" s="27">
        <v>1293</v>
      </c>
      <c r="O25" s="27">
        <v>1137</v>
      </c>
      <c r="P25" s="27">
        <v>1284</v>
      </c>
      <c r="Q25" s="27">
        <v>440</v>
      </c>
      <c r="R25" s="27">
        <v>1084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42212</v>
      </c>
      <c r="E26" s="27">
        <f t="shared" si="2"/>
        <v>19152</v>
      </c>
      <c r="F26" s="27">
        <f t="shared" si="3"/>
        <v>23060</v>
      </c>
      <c r="G26" s="27">
        <v>227</v>
      </c>
      <c r="H26" s="27">
        <v>235</v>
      </c>
      <c r="I26" s="27">
        <v>811</v>
      </c>
      <c r="J26" s="27">
        <v>663</v>
      </c>
      <c r="K26" s="27">
        <v>3527</v>
      </c>
      <c r="L26" s="27">
        <v>3315</v>
      </c>
      <c r="M26" s="27">
        <v>7707</v>
      </c>
      <c r="N26" s="27">
        <v>7372</v>
      </c>
      <c r="O26" s="27">
        <v>4836</v>
      </c>
      <c r="P26" s="27">
        <v>6180</v>
      </c>
      <c r="Q26" s="27">
        <v>2044</v>
      </c>
      <c r="R26" s="27">
        <v>5295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15631</v>
      </c>
      <c r="E27" s="27">
        <f t="shared" si="2"/>
        <v>6850</v>
      </c>
      <c r="F27" s="27">
        <f t="shared" si="3"/>
        <v>8781</v>
      </c>
      <c r="G27" s="27">
        <v>97</v>
      </c>
      <c r="H27" s="27">
        <v>91</v>
      </c>
      <c r="I27" s="27">
        <v>351</v>
      </c>
      <c r="J27" s="27">
        <v>300</v>
      </c>
      <c r="K27" s="27">
        <v>1438</v>
      </c>
      <c r="L27" s="27">
        <v>1293</v>
      </c>
      <c r="M27" s="27">
        <v>2736</v>
      </c>
      <c r="N27" s="27">
        <v>3094</v>
      </c>
      <c r="O27" s="27">
        <v>1586</v>
      </c>
      <c r="P27" s="27">
        <v>2117</v>
      </c>
      <c r="Q27" s="27">
        <v>642</v>
      </c>
      <c r="R27" s="27">
        <v>1886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279</v>
      </c>
      <c r="E28" s="27">
        <f t="shared" si="2"/>
        <v>207</v>
      </c>
      <c r="F28" s="27">
        <f t="shared" si="3"/>
        <v>72</v>
      </c>
      <c r="G28" s="27">
        <v>1</v>
      </c>
      <c r="H28" s="27">
        <v>0</v>
      </c>
      <c r="I28" s="27">
        <v>2</v>
      </c>
      <c r="J28" s="27">
        <v>2</v>
      </c>
      <c r="K28" s="27">
        <v>7</v>
      </c>
      <c r="L28" s="27">
        <v>11</v>
      </c>
      <c r="M28" s="27">
        <v>115</v>
      </c>
      <c r="N28" s="27">
        <v>31</v>
      </c>
      <c r="O28" s="27">
        <v>77</v>
      </c>
      <c r="P28" s="27">
        <v>25</v>
      </c>
      <c r="Q28" s="27">
        <v>5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20283</v>
      </c>
      <c r="E29" s="27">
        <f t="shared" si="2"/>
        <v>8854</v>
      </c>
      <c r="F29" s="27">
        <f t="shared" si="3"/>
        <v>11429</v>
      </c>
      <c r="G29" s="27">
        <v>10</v>
      </c>
      <c r="H29" s="27">
        <v>12</v>
      </c>
      <c r="I29" s="27">
        <v>439</v>
      </c>
      <c r="J29" s="27">
        <v>443</v>
      </c>
      <c r="K29" s="27">
        <v>2282</v>
      </c>
      <c r="L29" s="27">
        <v>2258</v>
      </c>
      <c r="M29" s="27">
        <v>3478</v>
      </c>
      <c r="N29" s="27">
        <v>4605</v>
      </c>
      <c r="O29" s="27">
        <v>2035</v>
      </c>
      <c r="P29" s="27">
        <v>2625</v>
      </c>
      <c r="Q29" s="27">
        <v>610</v>
      </c>
      <c r="R29" s="27">
        <v>1486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24501</v>
      </c>
      <c r="E30" s="27">
        <f t="shared" si="2"/>
        <v>11262</v>
      </c>
      <c r="F30" s="27">
        <f t="shared" si="3"/>
        <v>13239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6056</v>
      </c>
      <c r="N30" s="27">
        <v>6608</v>
      </c>
      <c r="O30" s="27">
        <v>4052</v>
      </c>
      <c r="P30" s="27">
        <v>4307</v>
      </c>
      <c r="Q30" s="27">
        <v>1154</v>
      </c>
      <c r="R30" s="27">
        <v>2324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22356</v>
      </c>
      <c r="E31" s="27">
        <f t="shared" si="2"/>
        <v>10048</v>
      </c>
      <c r="F31" s="27">
        <f t="shared" si="3"/>
        <v>12308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5207</v>
      </c>
      <c r="N31" s="27">
        <v>5251</v>
      </c>
      <c r="O31" s="27">
        <v>3670</v>
      </c>
      <c r="P31" s="27">
        <v>4112</v>
      </c>
      <c r="Q31" s="27">
        <v>1171</v>
      </c>
      <c r="R31" s="27">
        <v>2945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4575</v>
      </c>
      <c r="E32" s="27">
        <f t="shared" si="2"/>
        <v>2306</v>
      </c>
      <c r="F32" s="27">
        <f t="shared" si="3"/>
        <v>2269</v>
      </c>
      <c r="G32" s="27">
        <v>80</v>
      </c>
      <c r="H32" s="27">
        <v>95</v>
      </c>
      <c r="I32" s="27">
        <v>532</v>
      </c>
      <c r="J32" s="27">
        <v>497</v>
      </c>
      <c r="K32" s="27">
        <v>1694</v>
      </c>
      <c r="L32" s="27">
        <v>1677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3309</v>
      </c>
      <c r="E33" s="27">
        <f t="shared" si="2"/>
        <v>1655</v>
      </c>
      <c r="F33" s="27">
        <f t="shared" si="3"/>
        <v>1654</v>
      </c>
      <c r="G33" s="27">
        <v>64</v>
      </c>
      <c r="H33" s="27">
        <v>73</v>
      </c>
      <c r="I33" s="27">
        <v>354</v>
      </c>
      <c r="J33" s="27">
        <v>338</v>
      </c>
      <c r="K33" s="27">
        <v>1237</v>
      </c>
      <c r="L33" s="27">
        <v>1243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3327</v>
      </c>
      <c r="E34" s="27">
        <f t="shared" si="2"/>
        <v>1718</v>
      </c>
      <c r="F34" s="27">
        <f t="shared" si="3"/>
        <v>1609</v>
      </c>
      <c r="G34" s="27">
        <v>74</v>
      </c>
      <c r="H34" s="27">
        <v>73</v>
      </c>
      <c r="I34" s="27">
        <v>340</v>
      </c>
      <c r="J34" s="27">
        <v>330</v>
      </c>
      <c r="K34" s="27">
        <v>1304</v>
      </c>
      <c r="L34" s="27">
        <v>1206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2767</v>
      </c>
      <c r="E35" s="27">
        <f t="shared" si="2"/>
        <v>1288</v>
      </c>
      <c r="F35" s="27">
        <f t="shared" si="3"/>
        <v>1479</v>
      </c>
      <c r="G35" s="27">
        <v>9</v>
      </c>
      <c r="H35" s="27">
        <v>9</v>
      </c>
      <c r="I35" s="27">
        <v>19</v>
      </c>
      <c r="J35" s="27">
        <v>28</v>
      </c>
      <c r="K35" s="27">
        <v>81</v>
      </c>
      <c r="L35" s="27">
        <v>72</v>
      </c>
      <c r="M35" s="27">
        <v>408</v>
      </c>
      <c r="N35" s="27">
        <v>633</v>
      </c>
      <c r="O35" s="27">
        <v>584</v>
      </c>
      <c r="P35" s="27">
        <v>520</v>
      </c>
      <c r="Q35" s="27">
        <v>187</v>
      </c>
      <c r="R35" s="27">
        <v>217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2673</v>
      </c>
      <c r="E36" s="27">
        <f t="shared" si="2"/>
        <v>1169</v>
      </c>
      <c r="F36" s="27">
        <f t="shared" si="3"/>
        <v>1504</v>
      </c>
      <c r="G36" s="27">
        <v>1</v>
      </c>
      <c r="H36" s="27">
        <v>1</v>
      </c>
      <c r="I36" s="27">
        <v>6</v>
      </c>
      <c r="J36" s="27">
        <v>1</v>
      </c>
      <c r="K36" s="27">
        <v>256</v>
      </c>
      <c r="L36" s="27">
        <v>202</v>
      </c>
      <c r="M36" s="27">
        <v>523</v>
      </c>
      <c r="N36" s="27">
        <v>538</v>
      </c>
      <c r="O36" s="27">
        <v>246</v>
      </c>
      <c r="P36" s="27">
        <v>386</v>
      </c>
      <c r="Q36" s="27">
        <v>137</v>
      </c>
      <c r="R36" s="27">
        <v>376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27712</v>
      </c>
      <c r="E37" s="27">
        <f t="shared" si="2"/>
        <v>12618</v>
      </c>
      <c r="F37" s="27">
        <f t="shared" si="3"/>
        <v>15094</v>
      </c>
      <c r="G37" s="27">
        <v>226</v>
      </c>
      <c r="H37" s="27">
        <v>238</v>
      </c>
      <c r="I37" s="27">
        <v>863</v>
      </c>
      <c r="J37" s="27">
        <v>745</v>
      </c>
      <c r="K37" s="27">
        <v>3289</v>
      </c>
      <c r="L37" s="27">
        <v>3081</v>
      </c>
      <c r="M37" s="27">
        <v>4666</v>
      </c>
      <c r="N37" s="27">
        <v>6315</v>
      </c>
      <c r="O37" s="27">
        <v>2905</v>
      </c>
      <c r="P37" s="27">
        <v>3385</v>
      </c>
      <c r="Q37" s="27">
        <v>669</v>
      </c>
      <c r="R37" s="27">
        <v>1330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1805</v>
      </c>
      <c r="E38" s="27">
        <f t="shared" si="2"/>
        <v>607</v>
      </c>
      <c r="F38" s="27">
        <f t="shared" si="3"/>
        <v>1198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301</v>
      </c>
      <c r="N38" s="27">
        <v>421</v>
      </c>
      <c r="O38" s="27">
        <v>175</v>
      </c>
      <c r="P38" s="27">
        <v>412</v>
      </c>
      <c r="Q38" s="27">
        <v>131</v>
      </c>
      <c r="R38" s="27">
        <v>365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805</v>
      </c>
      <c r="E39" s="27">
        <f t="shared" si="2"/>
        <v>454</v>
      </c>
      <c r="F39" s="27">
        <f t="shared" si="3"/>
        <v>351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74</v>
      </c>
      <c r="N39" s="27">
        <v>139</v>
      </c>
      <c r="O39" s="27">
        <v>324</v>
      </c>
      <c r="P39" s="27">
        <v>175</v>
      </c>
      <c r="Q39" s="27">
        <v>56</v>
      </c>
      <c r="R39" s="27">
        <v>37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845</v>
      </c>
      <c r="E40" s="27">
        <f t="shared" si="2"/>
        <v>424</v>
      </c>
      <c r="F40" s="27">
        <f t="shared" si="3"/>
        <v>421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223</v>
      </c>
      <c r="N40" s="27">
        <v>169</v>
      </c>
      <c r="O40" s="27">
        <v>175</v>
      </c>
      <c r="P40" s="27">
        <v>161</v>
      </c>
      <c r="Q40" s="27">
        <v>26</v>
      </c>
      <c r="R40" s="27">
        <v>91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5567</v>
      </c>
      <c r="E41" s="27">
        <f t="shared" si="2"/>
        <v>3160</v>
      </c>
      <c r="F41" s="27">
        <f t="shared" si="3"/>
        <v>2407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1512</v>
      </c>
      <c r="N41" s="27">
        <v>898</v>
      </c>
      <c r="O41" s="27">
        <v>1264</v>
      </c>
      <c r="P41" s="27">
        <v>934</v>
      </c>
      <c r="Q41" s="27">
        <v>384</v>
      </c>
      <c r="R41" s="27">
        <v>575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3931</v>
      </c>
      <c r="E43" s="27">
        <f t="shared" si="2"/>
        <v>2980</v>
      </c>
      <c r="F43" s="27">
        <f t="shared" si="3"/>
        <v>951</v>
      </c>
      <c r="G43" s="27">
        <v>7</v>
      </c>
      <c r="H43" s="27">
        <v>8</v>
      </c>
      <c r="I43" s="27">
        <v>53</v>
      </c>
      <c r="J43" s="27">
        <v>49</v>
      </c>
      <c r="K43" s="27">
        <v>91</v>
      </c>
      <c r="L43" s="27">
        <v>114</v>
      </c>
      <c r="M43" s="27">
        <v>2205</v>
      </c>
      <c r="N43" s="27">
        <v>649</v>
      </c>
      <c r="O43" s="27">
        <v>595</v>
      </c>
      <c r="P43" s="27">
        <v>91</v>
      </c>
      <c r="Q43" s="27">
        <v>29</v>
      </c>
      <c r="R43" s="27">
        <v>40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268538</v>
      </c>
      <c r="E44" s="21">
        <f>G44+I44+K44+O44+Q44+M44</f>
        <v>123270</v>
      </c>
      <c r="F44" s="21">
        <f>H44+J44+L44+P44+R44+N44</f>
        <v>145268</v>
      </c>
      <c r="G44" s="21">
        <f t="shared" ref="G44:R44" si="5">SUM(G45:G48)</f>
        <v>1008</v>
      </c>
      <c r="H44" s="21">
        <f t="shared" si="5"/>
        <v>1022</v>
      </c>
      <c r="I44" s="21">
        <f t="shared" si="5"/>
        <v>5353</v>
      </c>
      <c r="J44" s="21">
        <f t="shared" si="5"/>
        <v>4978</v>
      </c>
      <c r="K44" s="21">
        <f t="shared" si="5"/>
        <v>23023</v>
      </c>
      <c r="L44" s="21">
        <f t="shared" si="5"/>
        <v>21671</v>
      </c>
      <c r="M44" s="21">
        <f t="shared" si="5"/>
        <v>49878</v>
      </c>
      <c r="N44" s="21">
        <f t="shared" si="5"/>
        <v>51693</v>
      </c>
      <c r="O44" s="21">
        <f t="shared" si="5"/>
        <v>32333</v>
      </c>
      <c r="P44" s="21">
        <f t="shared" si="5"/>
        <v>37510</v>
      </c>
      <c r="Q44" s="21">
        <f t="shared" si="5"/>
        <v>11675</v>
      </c>
      <c r="R44" s="21">
        <f t="shared" si="5"/>
        <v>28394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236330</v>
      </c>
      <c r="E45" s="27">
        <f t="shared" ref="E45:E48" si="6">G45+I45+K45+O45+Q45+M45</f>
        <v>108745</v>
      </c>
      <c r="F45" s="27">
        <f t="shared" ref="F45:F48" si="7">H45+J45+L45+P45+R45+N45</f>
        <v>127585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772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778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4410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4171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19252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18114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44343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44259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29110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33618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10858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26645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2537</v>
      </c>
      <c r="E46" s="27">
        <f t="shared" si="6"/>
        <v>1107</v>
      </c>
      <c r="F46" s="27">
        <f t="shared" si="7"/>
        <v>1430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1</v>
      </c>
      <c r="K46" s="26">
        <f>'Прил. 11 АЛЬФА'!J36</f>
        <v>257</v>
      </c>
      <c r="L46" s="26">
        <f>'Прил. 11 АЛЬФА'!K36</f>
        <v>208</v>
      </c>
      <c r="M46" s="26">
        <f>'Прил. 11 АЛЬФА'!L36</f>
        <v>484</v>
      </c>
      <c r="N46" s="26">
        <f>'Прил. 11 АЛЬФА'!M36</f>
        <v>488</v>
      </c>
      <c r="O46" s="26">
        <f>'Прил. 11 АЛЬФА'!N36</f>
        <v>228</v>
      </c>
      <c r="P46" s="26">
        <f>'Прил. 11 АЛЬФА'!O36</f>
        <v>372</v>
      </c>
      <c r="Q46" s="26">
        <f>'Прил. 11 АЛЬФА'!P36</f>
        <v>133</v>
      </c>
      <c r="R46" s="26">
        <f>'Прил. 11 АЛЬФА'!Q36</f>
        <v>361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29671</v>
      </c>
      <c r="E47" s="27">
        <f t="shared" si="6"/>
        <v>13418</v>
      </c>
      <c r="F47" s="27">
        <f t="shared" si="7"/>
        <v>16253</v>
      </c>
      <c r="G47" s="26">
        <f>'Прил. 11 АЛЬФА'!F29+'Прил. 11 АЛЬФА'!F30+'Прил. 11 АЛЬФА'!F31+'Прил. 11 АЛЬФА'!F32+'Прил. 11 АЛЬФА'!F24</f>
        <v>236</v>
      </c>
      <c r="H47" s="26">
        <f>'Прил. 11 АЛЬФА'!G29+'Прил. 11 АЛЬФА'!G30+'Прил. 11 АЛЬФА'!G31+'Прил. 11 АЛЬФА'!G32+'Прил. 11 АЛЬФА'!G24</f>
        <v>244</v>
      </c>
      <c r="I47" s="26">
        <f>'Прил. 11 АЛЬФА'!H29+'Прил. 11 АЛЬФА'!H30+'Прил. 11 АЛЬФА'!H31+'Прил. 11 АЛЬФА'!H32+'Прил. 11 АЛЬФА'!H24</f>
        <v>938</v>
      </c>
      <c r="J47" s="26">
        <f>'Прил. 11 АЛЬФА'!I29+'Прил. 11 АЛЬФА'!I30+'Прил. 11 АЛЬФА'!I31+'Прил. 11 АЛЬФА'!I32+'Прил. 11 АЛЬФА'!I24</f>
        <v>806</v>
      </c>
      <c r="K47" s="26">
        <f>'Прил. 11 АЛЬФА'!J29+'Прил. 11 АЛЬФА'!J30+'Прил. 11 АЛЬФА'!J31+'Прил. 11 АЛЬФА'!J32+'Прил. 11 АЛЬФА'!J24</f>
        <v>3514</v>
      </c>
      <c r="L47" s="26">
        <f>'Прил. 11 АЛЬФА'!K29+'Прил. 11 АЛЬФА'!K30+'Прил. 11 АЛЬФА'!K31+'Прил. 11 АЛЬФА'!K32+'Прил. 11 АЛЬФА'!K24</f>
        <v>3349</v>
      </c>
      <c r="M47" s="26">
        <f>'Прил. 11 АЛЬФА'!L29+'Прил. 11 АЛЬФА'!L30+'Прил. 11 АЛЬФА'!L31+'Прил. 11 АЛЬФА'!L32+'Прил. 11 АЛЬФА'!L24</f>
        <v>5051</v>
      </c>
      <c r="N47" s="26">
        <f>'Прил. 11 АЛЬФА'!M29+'Прил. 11 АЛЬФА'!M30+'Прил. 11 АЛЬФА'!M31+'Прил. 11 АЛЬФА'!M32+'Прил. 11 АЛЬФА'!M24</f>
        <v>6946</v>
      </c>
      <c r="O47" s="26">
        <f>'Прил. 11 АЛЬФА'!N29+'Прил. 11 АЛЬФА'!N30+'Прил. 11 АЛЬФА'!N31+'Прил. 11 АЛЬФА'!N32+'Прил. 11 АЛЬФА'!N24</f>
        <v>2995</v>
      </c>
      <c r="P47" s="26">
        <f>'Прил. 11 АЛЬФА'!O29+'Прил. 11 АЛЬФА'!O30+'Прил. 11 АЛЬФА'!O31+'Прил. 11 АЛЬФА'!O32+'Прил. 11 АЛЬФА'!O24</f>
        <v>3520</v>
      </c>
      <c r="Q47" s="26">
        <f>'Прил. 11 АЛЬФА'!P29+'Прил. 11 АЛЬФА'!P30+'Прил. 11 АЛЬФА'!P31+'Прил. 11 АЛЬФА'!P32+'Прил. 11 АЛЬФА'!P24</f>
        <v>684</v>
      </c>
      <c r="R47" s="26">
        <f>'Прил. 11 АЛЬФА'!Q29+'Прил. 11 АЛЬФА'!Q30+'Прил. 11 АЛЬФА'!Q31+'Прил. 11 АЛЬФА'!Q32+'Прил. 11 АЛЬФА'!Q24</f>
        <v>1388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282219</v>
      </c>
      <c r="D20" s="53">
        <f>'Прил. 11 СОГАЗ'!D20+'Прил. 11 АЛЬФА'!D20</f>
        <v>130786</v>
      </c>
      <c r="E20" s="53">
        <f>'Прил. 11 СОГАЗ'!E20+'Прил. 11 АЛЬФА'!E20</f>
        <v>151433</v>
      </c>
      <c r="F20" s="53">
        <f>'Прил. 11 СОГАЗ'!F20+'Прил. 11 АЛЬФА'!F20</f>
        <v>1099</v>
      </c>
      <c r="G20" s="53">
        <f>'Прил. 11 СОГАЗ'!G20+'Прил. 11 АЛЬФА'!G20</f>
        <v>1100</v>
      </c>
      <c r="H20" s="53">
        <f>'Прил. 11 СОГАЗ'!H20+'Прил. 11 АЛЬФА'!H20</f>
        <v>5402</v>
      </c>
      <c r="I20" s="53">
        <f>'Прил. 11 СОГАЗ'!I20+'Прил. 11 АЛЬФА'!I20</f>
        <v>5219</v>
      </c>
      <c r="J20" s="53">
        <f>'Прил. 11 СОГАЗ'!J20+'Прил. 11 АЛЬФА'!J20</f>
        <v>21384</v>
      </c>
      <c r="K20" s="53">
        <f>'Прил. 11 СОГАЗ'!K20+'Прил. 11 АЛЬФА'!K20</f>
        <v>19792</v>
      </c>
      <c r="L20" s="53">
        <f>'Прил. 11 СОГАЗ'!L20+'Прил. 11 АЛЬФА'!L20</f>
        <v>51409</v>
      </c>
      <c r="M20" s="53">
        <f>'Прил. 11 СОГАЗ'!M20+'Прил. 11 АЛЬФА'!M20</f>
        <v>52560</v>
      </c>
      <c r="N20" s="53">
        <f>'Прил. 11 СОГАЗ'!N20+'Прил. 11 АЛЬФА'!N20</f>
        <v>37792</v>
      </c>
      <c r="O20" s="53">
        <f>'Прил. 11 СОГАЗ'!O20+'Прил. 11 АЛЬФА'!O20</f>
        <v>41659</v>
      </c>
      <c r="P20" s="53">
        <f>'Прил. 11 СОГАЗ'!P20+'Прил. 11 АЛЬФА'!P20</f>
        <v>13700</v>
      </c>
      <c r="Q20" s="53">
        <f>'Прил. 11 СОГАЗ'!Q20+'Прил. 11 АЛЬФА'!Q20</f>
        <v>31103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8066</v>
      </c>
      <c r="D21" s="53">
        <f>'Прил. 11 СОГАЗ'!D21+'Прил. 11 АЛЬФА'!D21</f>
        <v>3865</v>
      </c>
      <c r="E21" s="53">
        <f>'Прил. 11 СОГАЗ'!E21+'Прил. 11 АЛЬФА'!E21</f>
        <v>4201</v>
      </c>
      <c r="F21" s="53">
        <f>'Прил. 11 СОГАЗ'!F21+'Прил. 11 АЛЬФА'!F21</f>
        <v>36</v>
      </c>
      <c r="G21" s="53">
        <f>'Прил. 11 СОГАЗ'!G21+'Прил. 11 АЛЬФА'!G21</f>
        <v>27</v>
      </c>
      <c r="H21" s="53">
        <f>'Прил. 11 СОГАЗ'!H21+'Прил. 11 АЛЬФА'!H21</f>
        <v>162</v>
      </c>
      <c r="I21" s="53">
        <f>'Прил. 11 СОГАЗ'!I21+'Прил. 11 АЛЬФА'!I21</f>
        <v>142</v>
      </c>
      <c r="J21" s="53">
        <f>'Прил. 11 СОГАЗ'!J21+'Прил. 11 АЛЬФА'!J21</f>
        <v>698</v>
      </c>
      <c r="K21" s="53">
        <f>'Прил. 11 СОГАЗ'!K21+'Прил. 11 АЛЬФА'!K21</f>
        <v>583</v>
      </c>
      <c r="L21" s="53">
        <f>'Прил. 11 СОГАЗ'!L21+'Прил. 11 АЛЬФА'!L21</f>
        <v>1634</v>
      </c>
      <c r="M21" s="53">
        <f>'Прил. 11 СОГАЗ'!M21+'Прил. 11 АЛЬФА'!M21</f>
        <v>1538</v>
      </c>
      <c r="N21" s="53">
        <f>'Прил. 11 СОГАЗ'!N21+'Прил. 11 АЛЬФА'!N21</f>
        <v>1010</v>
      </c>
      <c r="O21" s="53">
        <f>'Прил. 11 СОГАЗ'!O21+'Прил. 11 АЛЬФА'!O21</f>
        <v>1230</v>
      </c>
      <c r="P21" s="53">
        <f>'Прил. 11 СОГАЗ'!P21+'Прил. 11 АЛЬФА'!P21</f>
        <v>325</v>
      </c>
      <c r="Q21" s="53">
        <f>'Прил. 11 СОГАЗ'!Q21+'Прил. 11 АЛЬФА'!Q21</f>
        <v>681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48335</v>
      </c>
      <c r="D22" s="53">
        <f>'Прил. 11 СОГАЗ'!D22+'Прил. 11 АЛЬФА'!D22</f>
        <v>20850</v>
      </c>
      <c r="E22" s="53">
        <f>'Прил. 11 СОГАЗ'!E22+'Прил. 11 АЛЬФА'!E22</f>
        <v>27485</v>
      </c>
      <c r="F22" s="53">
        <f>'Прил. 11 СОГАЗ'!F22+'Прил. 11 АЛЬФА'!F22</f>
        <v>266</v>
      </c>
      <c r="G22" s="53">
        <f>'Прил. 11 СОГАЗ'!G22+'Прил. 11 АЛЬФА'!G22</f>
        <v>283</v>
      </c>
      <c r="H22" s="53">
        <f>'Прил. 11 СОГАЗ'!H22+'Прил. 11 АЛЬФА'!H22</f>
        <v>1368</v>
      </c>
      <c r="I22" s="53">
        <f>'Прил. 11 СОГАЗ'!I22+'Прил. 11 АЛЬФА'!I22</f>
        <v>1400</v>
      </c>
      <c r="J22" s="53">
        <f>'Прил. 11 СОГАЗ'!J22+'Прил. 11 АЛЬФА'!J22</f>
        <v>5093</v>
      </c>
      <c r="K22" s="53">
        <f>'Прил. 11 СОГАЗ'!K22+'Прил. 11 АЛЬФА'!K22</f>
        <v>5014</v>
      </c>
      <c r="L22" s="53">
        <f>'Прил. 11 СОГАЗ'!L22+'Прил. 11 АЛЬФА'!L22</f>
        <v>7562</v>
      </c>
      <c r="M22" s="53">
        <f>'Прил. 11 СОГАЗ'!M22+'Прил. 11 АЛЬФА'!M22</f>
        <v>11362</v>
      </c>
      <c r="N22" s="53">
        <f>'Прил. 11 СОГАЗ'!N22+'Прил. 11 АЛЬФА'!N22</f>
        <v>5169</v>
      </c>
      <c r="O22" s="53">
        <f>'Прил. 11 СОГАЗ'!O22+'Прил. 11 АЛЬФА'!O22</f>
        <v>6475</v>
      </c>
      <c r="P22" s="53">
        <f>'Прил. 11 СОГАЗ'!P22+'Прил. 11 АЛЬФА'!P22</f>
        <v>1392</v>
      </c>
      <c r="Q22" s="53">
        <f>'Прил. 11 СОГАЗ'!Q22+'Прил. 11 АЛЬФА'!Q22</f>
        <v>2951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1225</v>
      </c>
      <c r="D24" s="53">
        <f>'Прил. 11 СОГАЗ'!D24+'Прил. 11 АЛЬФА'!D24</f>
        <v>621</v>
      </c>
      <c r="E24" s="53">
        <f>'Прил. 11 СОГАЗ'!E24+'Прил. 11 АЛЬФА'!E24</f>
        <v>604</v>
      </c>
      <c r="F24" s="53">
        <f>'Прил. 11 СОГАЗ'!F24+'Прил. 11 АЛЬФА'!F24</f>
        <v>3</v>
      </c>
      <c r="G24" s="53">
        <f>'Прил. 11 СОГАЗ'!G24+'Прил. 11 АЛЬФА'!G24</f>
        <v>1</v>
      </c>
      <c r="H24" s="53">
        <f>'Прил. 11 СОГАЗ'!H24+'Прил. 11 АЛЬФА'!H24</f>
        <v>22</v>
      </c>
      <c r="I24" s="53">
        <f>'Прил. 11 СОГАЗ'!I24+'Прил. 11 АЛЬФА'!I24</f>
        <v>18</v>
      </c>
      <c r="J24" s="53">
        <f>'Прил. 11 СОГАЗ'!J24+'Прил. 11 АЛЬФА'!J24</f>
        <v>95</v>
      </c>
      <c r="K24" s="53">
        <f>'Прил. 11 СОГАЗ'!K24+'Прил. 11 АЛЬФА'!K24</f>
        <v>99</v>
      </c>
      <c r="L24" s="53">
        <f>'Прил. 11 СОГАЗ'!L24+'Прил. 11 АЛЬФА'!L24</f>
        <v>231</v>
      </c>
      <c r="M24" s="53">
        <f>'Прил. 11 СОГАЗ'!M24+'Прил. 11 АЛЬФА'!M24</f>
        <v>207</v>
      </c>
      <c r="N24" s="53">
        <f>'Прил. 11 СОГАЗ'!N24+'Прил. 11 АЛЬФА'!N24</f>
        <v>231</v>
      </c>
      <c r="O24" s="53">
        <f>'Прил. 11 СОГАЗ'!O24+'Прил. 11 АЛЬФА'!O24</f>
        <v>227</v>
      </c>
      <c r="P24" s="53">
        <f>'Прил. 11 СОГАЗ'!P24+'Прил. 11 АЛЬФА'!P24</f>
        <v>39</v>
      </c>
      <c r="Q24" s="53">
        <f>'Прил. 11 СОГАЗ'!Q24+'Прил. 11 АЛЬФА'!Q24</f>
        <v>52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40001</v>
      </c>
      <c r="D25" s="53">
        <f>'Прил. 11 СОГАЗ'!D25+'Прил. 11 АЛЬФА'!D25</f>
        <v>20014</v>
      </c>
      <c r="E25" s="53">
        <f>'Прил. 11 СОГАЗ'!E25+'Прил. 11 АЛЬФА'!E25</f>
        <v>19987</v>
      </c>
      <c r="F25" s="53">
        <f>'Прил. 11 СОГАЗ'!F25+'Прил. 11 АЛЬФА'!F25</f>
        <v>129</v>
      </c>
      <c r="G25" s="53">
        <f>'Прил. 11 СОГАЗ'!G25+'Прил. 11 АЛЬФА'!G25</f>
        <v>135</v>
      </c>
      <c r="H25" s="53">
        <f>'Прил. 11 СОГАЗ'!H25+'Прил. 11 АЛЬФА'!H25</f>
        <v>711</v>
      </c>
      <c r="I25" s="53">
        <f>'Прил. 11 СОГАЗ'!I25+'Прил. 11 АЛЬФА'!I25</f>
        <v>637</v>
      </c>
      <c r="J25" s="53">
        <f>'Прил. 11 СОГАЗ'!J25+'Прил. 11 АЛЬФА'!J25</f>
        <v>2891</v>
      </c>
      <c r="K25" s="53">
        <f>'Прил. 11 СОГАЗ'!K25+'Прил. 11 АЛЬФА'!K25</f>
        <v>2765</v>
      </c>
      <c r="L25" s="53">
        <f>'Прил. 11 СОГАЗ'!L25+'Прил. 11 АЛЬФА'!L25</f>
        <v>8854</v>
      </c>
      <c r="M25" s="53">
        <f>'Прил. 11 СОГАЗ'!M25+'Прил. 11 АЛЬФА'!M25</f>
        <v>6709</v>
      </c>
      <c r="N25" s="53">
        <f>'Прил. 11 СОГАЗ'!N25+'Прил. 11 АЛЬФА'!N25</f>
        <v>5600</v>
      </c>
      <c r="O25" s="53">
        <f>'Прил. 11 СОГАЗ'!O25+'Прил. 11 АЛЬФА'!O25</f>
        <v>5659</v>
      </c>
      <c r="P25" s="53">
        <f>'Прил. 11 СОГАЗ'!P25+'Прил. 11 АЛЬФА'!P25</f>
        <v>1829</v>
      </c>
      <c r="Q25" s="53">
        <f>'Прил. 11 СОГАЗ'!Q25+'Прил. 11 АЛЬФА'!Q25</f>
        <v>4082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534</v>
      </c>
      <c r="D26" s="53">
        <f>'Прил. 11 СОГАЗ'!D26+'Прил. 11 АЛЬФА'!D26</f>
        <v>269</v>
      </c>
      <c r="E26" s="53">
        <f>'Прил. 11 СОГАЗ'!E26+'Прил. 11 АЛЬФА'!E26</f>
        <v>265</v>
      </c>
      <c r="F26" s="53">
        <f>'Прил. 11 СОГАЗ'!F26+'Прил. 11 АЛЬФА'!F26</f>
        <v>2</v>
      </c>
      <c r="G26" s="53">
        <f>'Прил. 11 СОГАЗ'!G26+'Прил. 11 АЛЬФА'!G26</f>
        <v>1</v>
      </c>
      <c r="H26" s="53">
        <f>'Прил. 11 СОГАЗ'!H26+'Прил. 11 АЛЬФА'!H26</f>
        <v>3</v>
      </c>
      <c r="I26" s="53">
        <f>'Прил. 11 СОГАЗ'!I26+'Прил. 11 АЛЬФА'!I26</f>
        <v>3</v>
      </c>
      <c r="J26" s="53">
        <f>'Прил. 11 СОГАЗ'!J26+'Прил. 11 АЛЬФА'!J26</f>
        <v>36</v>
      </c>
      <c r="K26" s="53">
        <f>'Прил. 11 СОГАЗ'!K26+'Прил. 11 АЛЬФА'!K26</f>
        <v>25</v>
      </c>
      <c r="L26" s="53">
        <f>'Прил. 11 СОГАЗ'!L26+'Прил. 11 АЛЬФА'!L26</f>
        <v>100</v>
      </c>
      <c r="M26" s="53">
        <f>'Прил. 11 СОГАЗ'!M26+'Прил. 11 АЛЬФА'!M26</f>
        <v>75</v>
      </c>
      <c r="N26" s="53">
        <f>'Прил. 11 СОГАЗ'!N26+'Прил. 11 АЛЬФА'!N26</f>
        <v>104</v>
      </c>
      <c r="O26" s="53">
        <f>'Прил. 11 СОГАЗ'!O26+'Прил. 11 АЛЬФА'!O26</f>
        <v>94</v>
      </c>
      <c r="P26" s="53">
        <f>'Прил. 11 СОГАЗ'!P26+'Прил. 11 АЛЬФА'!P26</f>
        <v>24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4247</v>
      </c>
      <c r="D27" s="53">
        <f>'Прил. 11 СОГАЗ'!D27+'Прил. 11 АЛЬФА'!D27</f>
        <v>1889</v>
      </c>
      <c r="E27" s="53">
        <f>'Прил. 11 СОГАЗ'!E27+'Прил. 11 АЛЬФА'!E27</f>
        <v>2358</v>
      </c>
      <c r="F27" s="53">
        <f>'Прил. 11 СОГАЗ'!F27+'Прил. 11 АЛЬФА'!F27</f>
        <v>21</v>
      </c>
      <c r="G27" s="53">
        <f>'Прил. 11 СОГАЗ'!G27+'Прил. 11 АЛЬФА'!G27</f>
        <v>19</v>
      </c>
      <c r="H27" s="53">
        <f>'Прил. 11 СОГАЗ'!H27+'Прил. 11 АЛЬФА'!H27</f>
        <v>135</v>
      </c>
      <c r="I27" s="53">
        <f>'Прил. 11 СОГАЗ'!I27+'Прил. 11 АЛЬФА'!I27</f>
        <v>128</v>
      </c>
      <c r="J27" s="53">
        <f>'Прил. 11 СОГАЗ'!J27+'Прил. 11 АЛЬФА'!J27</f>
        <v>553</v>
      </c>
      <c r="K27" s="53">
        <f>'Прил. 11 СОГАЗ'!K27+'Прил. 11 АЛЬФА'!K27</f>
        <v>514</v>
      </c>
      <c r="L27" s="53">
        <f>'Прил. 11 СОГАЗ'!L27+'Прил. 11 АЛЬФА'!L27</f>
        <v>685</v>
      </c>
      <c r="M27" s="53">
        <f>'Прил. 11 СОГАЗ'!M27+'Прил. 11 АЛЬФА'!M27</f>
        <v>1029</v>
      </c>
      <c r="N27" s="53">
        <f>'Прил. 11 СОГАЗ'!N27+'Прил. 11 АЛЬФА'!N27</f>
        <v>436</v>
      </c>
      <c r="O27" s="53">
        <f>'Прил. 11 СОГАЗ'!O27+'Прил. 11 АЛЬФА'!O27</f>
        <v>521</v>
      </c>
      <c r="P27" s="53">
        <f>'Прил. 11 СОГАЗ'!P27+'Прил. 11 АЛЬФА'!P27</f>
        <v>59</v>
      </c>
      <c r="Q27" s="53">
        <f>'Прил. 11 СОГАЗ'!Q27+'Прил. 11 АЛЬФА'!Q27</f>
        <v>147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31748</v>
      </c>
      <c r="D28" s="53">
        <f>'Прил. 11 СОГАЗ'!D28+'Прил. 11 АЛЬФА'!D28</f>
        <v>14525</v>
      </c>
      <c r="E28" s="53">
        <f>'Прил. 11 СОГАЗ'!E28+'Прил. 11 АЛЬФА'!E28</f>
        <v>17223</v>
      </c>
      <c r="F28" s="53">
        <f>'Прил. 11 СОГАЗ'!F28+'Прил. 11 АЛЬФА'!F28</f>
        <v>163</v>
      </c>
      <c r="G28" s="53">
        <f>'Прил. 11 СОГАЗ'!G28+'Прил. 11 АЛЬФА'!G28</f>
        <v>141</v>
      </c>
      <c r="H28" s="53">
        <f>'Прил. 11 СОГАЗ'!H28+'Прил. 11 АЛЬФА'!H28</f>
        <v>829</v>
      </c>
      <c r="I28" s="53">
        <f>'Прил. 11 СОГАЗ'!I28+'Прил. 11 АЛЬФА'!I28</f>
        <v>843</v>
      </c>
      <c r="J28" s="53">
        <f>'Прил. 11 СОГАЗ'!J28+'Прил. 11 АЛЬФА'!J28</f>
        <v>3020</v>
      </c>
      <c r="K28" s="53">
        <f>'Прил. 11 СОГАЗ'!K28+'Прил. 11 АЛЬФА'!K28</f>
        <v>2895</v>
      </c>
      <c r="L28" s="53">
        <f>'Прил. 11 СОГАЗ'!L28+'Прил. 11 АЛЬФА'!L28</f>
        <v>5627</v>
      </c>
      <c r="M28" s="53">
        <f>'Прил. 11 СОГАЗ'!M28+'Прил. 11 АЛЬФА'!M28</f>
        <v>6641</v>
      </c>
      <c r="N28" s="53">
        <f>'Прил. 11 СОГАЗ'!N28+'Прил. 11 АЛЬФА'!N28</f>
        <v>3916</v>
      </c>
      <c r="O28" s="53">
        <f>'Прил. 11 СОГАЗ'!O28+'Прил. 11 АЛЬФА'!O28</f>
        <v>4254</v>
      </c>
      <c r="P28" s="53">
        <f>'Прил. 11 СОГАЗ'!P28+'Прил. 11 АЛЬФА'!P28</f>
        <v>970</v>
      </c>
      <c r="Q28" s="53">
        <f>'Прил. 11 СОГАЗ'!Q28+'Прил. 11 АЛЬФА'!Q28</f>
        <v>2449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13841</v>
      </c>
      <c r="D29" s="53">
        <f>'Прил. 11 СОГАЗ'!D29+'Прил. 11 АЛЬФА'!D29</f>
        <v>6155</v>
      </c>
      <c r="E29" s="53">
        <f>'Прил. 11 СОГАЗ'!E29+'Прил. 11 АЛЬФА'!E29</f>
        <v>7686</v>
      </c>
      <c r="F29" s="53">
        <f>'Прил. 11 СОГАЗ'!F29+'Прил. 11 АЛЬФА'!F29</f>
        <v>72</v>
      </c>
      <c r="G29" s="53">
        <f>'Прил. 11 СОГАЗ'!G29+'Прил. 11 АЛЬФА'!G29</f>
        <v>70</v>
      </c>
      <c r="H29" s="53">
        <f>'Прил. 11 СОГАЗ'!H29+'Прил. 11 АЛЬФА'!H29</f>
        <v>376</v>
      </c>
      <c r="I29" s="53">
        <f>'Прил. 11 СОГАЗ'!I29+'Прил. 11 АЛЬФА'!I29</f>
        <v>350</v>
      </c>
      <c r="J29" s="53">
        <f>'Прил. 11 СОГАЗ'!J29+'Прил. 11 АЛЬФА'!J29</f>
        <v>1508</v>
      </c>
      <c r="K29" s="53">
        <f>'Прил. 11 СОГАЗ'!K29+'Прил. 11 АЛЬФА'!K29</f>
        <v>1425</v>
      </c>
      <c r="L29" s="53">
        <f>'Прил. 11 СОГАЗ'!L29+'Прил. 11 АЛЬФА'!L29</f>
        <v>2381</v>
      </c>
      <c r="M29" s="53">
        <f>'Прил. 11 СОГАЗ'!M29+'Прил. 11 АЛЬФА'!M29</f>
        <v>3116</v>
      </c>
      <c r="N29" s="53">
        <f>'Прил. 11 СОГАЗ'!N29+'Прил. 11 АЛЬФА'!N29</f>
        <v>1439</v>
      </c>
      <c r="O29" s="53">
        <f>'Прил. 11 СОГАЗ'!O29+'Прил. 11 АЛЬФА'!O29</f>
        <v>1843</v>
      </c>
      <c r="P29" s="53">
        <f>'Прил. 11 СОГАЗ'!P29+'Прил. 11 АЛЬФА'!P29</f>
        <v>379</v>
      </c>
      <c r="Q29" s="53">
        <f>'Прил. 11 СОГАЗ'!Q29+'Прил. 11 АЛЬФА'!Q29</f>
        <v>882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8444</v>
      </c>
      <c r="D30" s="53">
        <f>'Прил. 11 СОГАЗ'!D30+'Прил. 11 АЛЬФА'!D30</f>
        <v>3537</v>
      </c>
      <c r="E30" s="53">
        <f>'Прил. 11 СОГАЗ'!E30+'Прил. 11 АЛЬФА'!E30</f>
        <v>4907</v>
      </c>
      <c r="F30" s="53">
        <f>'Прил. 11 СОГАЗ'!F30+'Прил. 11 АЛЬФА'!F30</f>
        <v>61</v>
      </c>
      <c r="G30" s="53">
        <f>'Прил. 11 СОГАЗ'!G30+'Прил. 11 АЛЬФА'!G30</f>
        <v>75</v>
      </c>
      <c r="H30" s="53">
        <f>'Прил. 11 СОГАЗ'!H30+'Прил. 11 АЛЬФА'!H30</f>
        <v>380</v>
      </c>
      <c r="I30" s="53">
        <f>'Прил. 11 СОГАЗ'!I30+'Прил. 11 АЛЬФА'!I30</f>
        <v>325</v>
      </c>
      <c r="J30" s="53">
        <f>'Прил. 11 СОГАЗ'!J30+'Прил. 11 АЛЬФА'!J30</f>
        <v>1191</v>
      </c>
      <c r="K30" s="53">
        <f>'Прил. 11 СОГАЗ'!K30+'Прил. 11 АЛЬФА'!K30</f>
        <v>1163</v>
      </c>
      <c r="L30" s="53">
        <f>'Прил. 11 СОГАЗ'!L30+'Прил. 11 АЛЬФА'!L30</f>
        <v>1161</v>
      </c>
      <c r="M30" s="53">
        <f>'Прил. 11 СОГАЗ'!M30+'Прил. 11 АЛЬФА'!M30</f>
        <v>2382</v>
      </c>
      <c r="N30" s="53">
        <f>'Прил. 11 СОГАЗ'!N30+'Прил. 11 АЛЬФА'!N30</f>
        <v>653</v>
      </c>
      <c r="O30" s="53">
        <f>'Прил. 11 СОГАЗ'!O30+'Прил. 11 АЛЬФА'!O30</f>
        <v>803</v>
      </c>
      <c r="P30" s="53">
        <f>'Прил. 11 СОГАЗ'!P30+'Прил. 11 АЛЬФА'!P30</f>
        <v>91</v>
      </c>
      <c r="Q30" s="53">
        <f>'Прил. 11 СОГАЗ'!Q30+'Прил. 11 АЛЬФА'!Q30</f>
        <v>159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12445</v>
      </c>
      <c r="D31" s="53">
        <f>'Прил. 11 СОГАЗ'!D31+'Прил. 11 АЛЬФА'!D31</f>
        <v>5789</v>
      </c>
      <c r="E31" s="53">
        <f>'Прил. 11 СОГАЗ'!E31+'Прил. 11 АЛЬФА'!E31</f>
        <v>6656</v>
      </c>
      <c r="F31" s="53">
        <f>'Прил. 11 СОГАЗ'!F31+'Прил. 11 АЛЬФА'!F31</f>
        <v>75</v>
      </c>
      <c r="G31" s="53">
        <f>'Прил. 11 СОГАЗ'!G31+'Прил. 11 АЛЬФА'!G31</f>
        <v>69</v>
      </c>
      <c r="H31" s="53">
        <f>'Прил. 11 СОГАЗ'!H31+'Прил. 11 АЛЬФА'!H31</f>
        <v>331</v>
      </c>
      <c r="I31" s="53">
        <f>'Прил. 11 СОГАЗ'!I31+'Прил. 11 АЛЬФА'!I31</f>
        <v>281</v>
      </c>
      <c r="J31" s="53">
        <f>'Прил. 11 СОГАЗ'!J31+'Прил. 11 АЛЬФА'!J31</f>
        <v>1297</v>
      </c>
      <c r="K31" s="53">
        <f>'Прил. 11 СОГАЗ'!K31+'Прил. 11 АЛЬФА'!K31</f>
        <v>1274</v>
      </c>
      <c r="L31" s="53">
        <f>'Прил. 11 СОГАЗ'!L31+'Прил. 11 АЛЬФА'!L31</f>
        <v>2406</v>
      </c>
      <c r="M31" s="53">
        <f>'Прил. 11 СОГАЗ'!M31+'Прил. 11 АЛЬФА'!M31</f>
        <v>2748</v>
      </c>
      <c r="N31" s="53">
        <f>'Прил. 11 СОГАЗ'!N31+'Прил. 11 АЛЬФА'!N31</f>
        <v>1353</v>
      </c>
      <c r="O31" s="53">
        <f>'Прил. 11 СОГАЗ'!O31+'Прил. 11 АЛЬФА'!O31</f>
        <v>1608</v>
      </c>
      <c r="P31" s="53">
        <f>'Прил. 11 СОГАЗ'!P31+'Прил. 11 АЛЬФА'!P31</f>
        <v>327</v>
      </c>
      <c r="Q31" s="53">
        <f>'Прил. 11 СОГАЗ'!Q31+'Прил. 11 АЛЬФА'!Q31</f>
        <v>676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6736</v>
      </c>
      <c r="D32" s="53">
        <f>'Прил. 11 СОГАЗ'!D32+'Прил. 11 АЛЬФА'!D32</f>
        <v>2994</v>
      </c>
      <c r="E32" s="53">
        <f>'Прил. 11 СОГАЗ'!E32+'Прил. 11 АЛЬФА'!E32</f>
        <v>3742</v>
      </c>
      <c r="F32" s="53">
        <f>'Прил. 11 СОГАЗ'!F32+'Прил. 11 АЛЬФА'!F32</f>
        <v>39</v>
      </c>
      <c r="G32" s="53">
        <f>'Прил. 11 СОГАЗ'!G32+'Прил. 11 АЛЬФА'!G32</f>
        <v>46</v>
      </c>
      <c r="H32" s="53">
        <f>'Прил. 11 СОГАЗ'!H32+'Прил. 11 АЛЬФА'!H32</f>
        <v>196</v>
      </c>
      <c r="I32" s="53">
        <f>'Прил. 11 СОГАЗ'!I32+'Прил. 11 АЛЬФА'!I32</f>
        <v>169</v>
      </c>
      <c r="J32" s="53">
        <f>'Прил. 11 СОГАЗ'!J32+'Прил. 11 АЛЬФА'!J32</f>
        <v>793</v>
      </c>
      <c r="K32" s="53">
        <f>'Прил. 11 СОГАЗ'!K32+'Прил. 11 АЛЬФА'!K32</f>
        <v>723</v>
      </c>
      <c r="L32" s="53">
        <f>'Прил. 11 СОГАЗ'!L32+'Прил. 11 АЛЬФА'!L32</f>
        <v>1024</v>
      </c>
      <c r="M32" s="53">
        <f>'Прил. 11 СОГАЗ'!M32+'Прил. 11 АЛЬФА'!M32</f>
        <v>1626</v>
      </c>
      <c r="N32" s="53">
        <f>'Прил. 11 СОГАЗ'!N32+'Прил. 11 АЛЬФА'!N32</f>
        <v>801</v>
      </c>
      <c r="O32" s="53">
        <f>'Прил. 11 СОГАЗ'!O32+'Прил. 11 АЛЬФА'!O32</f>
        <v>967</v>
      </c>
      <c r="P32" s="53">
        <f>'Прил. 11 СОГАЗ'!P32+'Прил. 11 АЛЬФА'!P32</f>
        <v>141</v>
      </c>
      <c r="Q32" s="53">
        <f>'Прил. 11 СОГАЗ'!Q32+'Прил. 11 АЛЬФА'!Q32</f>
        <v>211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53066</v>
      </c>
      <c r="D33" s="53">
        <f>'Прил. 11 СОГАЗ'!D33+'Прил. 11 АЛЬФА'!D33</f>
        <v>24339</v>
      </c>
      <c r="E33" s="53">
        <f>'Прил. 11 СОГАЗ'!E33+'Прил. 11 АЛЬФА'!E33</f>
        <v>28727</v>
      </c>
      <c r="F33" s="53">
        <f>'Прил. 11 СОГАЗ'!F33+'Прил. 11 АЛЬФА'!F33</f>
        <v>190</v>
      </c>
      <c r="G33" s="53">
        <f>'Прил. 11 СОГАЗ'!G33+'Прил. 11 АЛЬФА'!G33</f>
        <v>178</v>
      </c>
      <c r="H33" s="53">
        <f>'Прил. 11 СОГАЗ'!H33+'Прил. 11 АЛЬФА'!H33</f>
        <v>921</v>
      </c>
      <c r="I33" s="53">
        <f>'Прил. 11 СОГАЗ'!I33+'Прил. 11 АЛЬФА'!I33</f>
        <v>916</v>
      </c>
      <c r="J33" s="53">
        <f>'Прил. 11 СОГАЗ'!J33+'Прил. 11 АЛЬФА'!J33</f>
        <v>4064</v>
      </c>
      <c r="K33" s="53">
        <f>'Прил. 11 СОГАЗ'!K33+'Прил. 11 АЛЬФА'!K33</f>
        <v>3765</v>
      </c>
      <c r="L33" s="53">
        <f>'Прил. 11 СОГАЗ'!L33+'Прил. 11 АЛЬФА'!L33</f>
        <v>10036</v>
      </c>
      <c r="M33" s="53">
        <f>'Прил. 11 СОГАЗ'!M33+'Прил. 11 АЛЬФА'!M33</f>
        <v>9636</v>
      </c>
      <c r="N33" s="53">
        <f>'Прил. 11 СОГАЗ'!N33+'Прил. 11 АЛЬФА'!N33</f>
        <v>6512</v>
      </c>
      <c r="O33" s="53">
        <f>'Прил. 11 СОГАЗ'!O33+'Прил. 11 АЛЬФА'!O33</f>
        <v>7863</v>
      </c>
      <c r="P33" s="53">
        <f>'Прил. 11 СОГАЗ'!P33+'Прил. 11 АЛЬФА'!P33</f>
        <v>2616</v>
      </c>
      <c r="Q33" s="53">
        <f>'Прил. 11 СОГАЗ'!Q33+'Прил. 11 АЛЬФА'!Q33</f>
        <v>6369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30441</v>
      </c>
      <c r="D34" s="53">
        <f>'Прил. 11 СОГАЗ'!D34+'Прил. 11 АЛЬФА'!D34</f>
        <v>14351</v>
      </c>
      <c r="E34" s="53">
        <f>'Прил. 11 СОГАЗ'!E34+'Прил. 11 АЛЬФА'!E34</f>
        <v>16090</v>
      </c>
      <c r="F34" s="53">
        <f>'Прил. 11 СОГАЗ'!F34+'Прил. 11 АЛЬФА'!F34</f>
        <v>98</v>
      </c>
      <c r="G34" s="53">
        <f>'Прил. 11 СОГАЗ'!G34+'Прил. 11 АЛЬФА'!G34</f>
        <v>111</v>
      </c>
      <c r="H34" s="53">
        <f>'Прил. 11 СОГАЗ'!H34+'Прил. 11 АЛЬФА'!H34</f>
        <v>552</v>
      </c>
      <c r="I34" s="53">
        <f>'Прил. 11 СОГАЗ'!I34+'Прил. 11 АЛЬФА'!I34</f>
        <v>562</v>
      </c>
      <c r="J34" s="53">
        <f>'Прил. 11 СОГАЗ'!J34+'Прил. 11 АЛЬФА'!J34</f>
        <v>2418</v>
      </c>
      <c r="K34" s="53">
        <f>'Прил. 11 СОГАЗ'!K34+'Прил. 11 АЛЬФА'!K34</f>
        <v>2296</v>
      </c>
      <c r="L34" s="53">
        <f>'Прил. 11 СОГАЗ'!L34+'Прил. 11 АЛЬФА'!L34</f>
        <v>6309</v>
      </c>
      <c r="M34" s="53">
        <f>'Прил. 11 СОГАЗ'!M34+'Прил. 11 АЛЬФА'!M34</f>
        <v>5538</v>
      </c>
      <c r="N34" s="53">
        <f>'Прил. 11 СОГАЗ'!N34+'Прил. 11 АЛЬФА'!N34</f>
        <v>3691</v>
      </c>
      <c r="O34" s="53">
        <f>'Прил. 11 СОГАЗ'!O34+'Прил. 11 АЛЬФА'!O34</f>
        <v>4261</v>
      </c>
      <c r="P34" s="53">
        <f>'Прил. 11 СОГАЗ'!P34+'Прил. 11 АЛЬФА'!P34</f>
        <v>1283</v>
      </c>
      <c r="Q34" s="53">
        <f>'Прил. 11 СОГАЗ'!Q34+'Прил. 11 АЛЬФА'!Q34</f>
        <v>3322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43859</v>
      </c>
      <c r="D35" s="53">
        <f>'Прил. 11 СОГАЗ'!D35+'Прил. 11 АЛЬФА'!D35</f>
        <v>20200</v>
      </c>
      <c r="E35" s="53">
        <f>'Прил. 11 СОГАЗ'!E35+'Прил. 11 АЛЬФА'!E35</f>
        <v>23659</v>
      </c>
      <c r="F35" s="53">
        <f>'Прил. 11 СОГАЗ'!F35+'Прил. 11 АЛЬФА'!F35</f>
        <v>153</v>
      </c>
      <c r="G35" s="53">
        <f>'Прил. 11 СОГАЗ'!G35+'Прил. 11 АЛЬФА'!G35</f>
        <v>129</v>
      </c>
      <c r="H35" s="53">
        <f>'Прил. 11 СОГАЗ'!H35+'Прил. 11 АЛЬФА'!H35</f>
        <v>807</v>
      </c>
      <c r="I35" s="53">
        <f>'Прил. 11 СОГАЗ'!I35+'Прил. 11 АЛЬФА'!I35</f>
        <v>763</v>
      </c>
      <c r="J35" s="53">
        <f>'Прил. 11 СОГАЗ'!J35+'Прил. 11 АЛЬФА'!J35</f>
        <v>3447</v>
      </c>
      <c r="K35" s="53">
        <f>'Прил. 11 СОГАЗ'!K35+'Прил. 11 АЛЬФА'!K35</f>
        <v>3179</v>
      </c>
      <c r="L35" s="53">
        <f>'Прил. 11 СОГАЗ'!L35+'Прил. 11 АЛЬФА'!L35</f>
        <v>7674</v>
      </c>
      <c r="M35" s="53">
        <f>'Прил. 11 СОГАЗ'!M35+'Прил. 11 АЛЬФА'!M35</f>
        <v>7635</v>
      </c>
      <c r="N35" s="53">
        <f>'Прил. 11 СОГАЗ'!N35+'Прил. 11 АЛЬФА'!N35</f>
        <v>5758</v>
      </c>
      <c r="O35" s="53">
        <f>'Прил. 11 СОГАЗ'!O35+'Прил. 11 АЛЬФА'!O35</f>
        <v>6523</v>
      </c>
      <c r="P35" s="53">
        <f>'Прил. 11 СОГАЗ'!P35+'Прил. 11 АЛЬФА'!P35</f>
        <v>2361</v>
      </c>
      <c r="Q35" s="53">
        <f>'Прил. 11 СОГАЗ'!Q35+'Прил. 11 АЛЬФА'!Q35</f>
        <v>5430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16307</v>
      </c>
      <c r="D36" s="53">
        <f>'Прил. 11 СОГАЗ'!D36+'Прил. 11 АЛЬФА'!D36</f>
        <v>7678</v>
      </c>
      <c r="E36" s="53">
        <f>'Прил. 11 СОГАЗ'!E36+'Прил. 11 АЛЬФА'!E36</f>
        <v>8629</v>
      </c>
      <c r="F36" s="53">
        <f>'Прил. 11 СОГАЗ'!F36+'Прил. 11 АЛЬФА'!F36</f>
        <v>52</v>
      </c>
      <c r="G36" s="53">
        <f>'Прил. 11 СОГАЗ'!G36+'Прил. 11 АЛЬФА'!G36</f>
        <v>50</v>
      </c>
      <c r="H36" s="53">
        <f>'Прил. 11 СОГАЗ'!H36+'Прил. 11 АЛЬФА'!H36</f>
        <v>300</v>
      </c>
      <c r="I36" s="53">
        <f>'Прил. 11 СОГАЗ'!I36+'Прил. 11 АЛЬФА'!I36</f>
        <v>259</v>
      </c>
      <c r="J36" s="53">
        <f>'Прил. 11 СОГАЗ'!J36+'Прил. 11 АЛЬФА'!J36</f>
        <v>1413</v>
      </c>
      <c r="K36" s="53">
        <f>'Прил. 11 СОГАЗ'!K36+'Прил. 11 АЛЬФА'!K36</f>
        <v>1275</v>
      </c>
      <c r="L36" s="53">
        <f>'Прил. 11 СОГАЗ'!L36+'Прил. 11 АЛЬФА'!L36</f>
        <v>2941</v>
      </c>
      <c r="M36" s="53">
        <f>'Прил. 11 СОГАЗ'!M36+'Прил. 11 АЛЬФА'!M36</f>
        <v>2873</v>
      </c>
      <c r="N36" s="53">
        <f>'Прил. 11 СОГАЗ'!N36+'Прил. 11 АЛЬФА'!N36</f>
        <v>2139</v>
      </c>
      <c r="O36" s="53">
        <f>'Прил. 11 СОГАЗ'!O36+'Прил. 11 АЛЬФА'!O36</f>
        <v>2386</v>
      </c>
      <c r="P36" s="53">
        <f>'Прил. 11 СОГАЗ'!P36+'Прил. 11 АЛЬФА'!P36</f>
        <v>833</v>
      </c>
      <c r="Q36" s="53">
        <f>'Прил. 11 СОГАЗ'!Q36+'Прил. 11 АЛЬФА'!Q36</f>
        <v>1786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2039</v>
      </c>
      <c r="D37" s="53">
        <f>'Прил. 11 СОГАЗ'!D37+'Прил. 11 АЛЬФА'!D37</f>
        <v>969</v>
      </c>
      <c r="E37" s="53">
        <f>'Прил. 11 СОГАЗ'!E37+'Прил. 11 АЛЬФА'!E37</f>
        <v>1070</v>
      </c>
      <c r="F37" s="53">
        <f>'Прил. 11 СОГАЗ'!F37+'Прил. 11 АЛЬФА'!F37</f>
        <v>5</v>
      </c>
      <c r="G37" s="53">
        <f>'Прил. 11 СОГАЗ'!G37+'Прил. 11 АЛЬФА'!G37</f>
        <v>7</v>
      </c>
      <c r="H37" s="53">
        <f>'Прил. 11 СОГАЗ'!H37+'Прил. 11 АЛЬФА'!H37</f>
        <v>32</v>
      </c>
      <c r="I37" s="53">
        <f>'Прил. 11 СОГАЗ'!I37+'Прил. 11 АЛЬФА'!I37</f>
        <v>33</v>
      </c>
      <c r="J37" s="53">
        <f>'Прил. 11 СОГАЗ'!J37+'Прил. 11 АЛЬФА'!J37</f>
        <v>183</v>
      </c>
      <c r="K37" s="53">
        <f>'Прил. 11 СОГАЗ'!K37+'Прил. 11 АЛЬФА'!K37</f>
        <v>169</v>
      </c>
      <c r="L37" s="53">
        <f>'Прил. 11 СОГАЗ'!L37+'Прил. 11 АЛЬФА'!L37</f>
        <v>388</v>
      </c>
      <c r="M37" s="53">
        <f>'Прил. 11 СОГАЗ'!M37+'Прил. 11 АЛЬФА'!M37</f>
        <v>348</v>
      </c>
      <c r="N37" s="53">
        <f>'Прил. 11 СОГАЗ'!N37+'Прил. 11 АЛЬФА'!N37</f>
        <v>258</v>
      </c>
      <c r="O37" s="53">
        <f>'Прил. 11 СОГАЗ'!O37+'Прил. 11 АЛЬФА'!O37</f>
        <v>291</v>
      </c>
      <c r="P37" s="53">
        <f>'Прил. 11 СОГАЗ'!P37+'Прил. 11 АЛЬФА'!P37</f>
        <v>103</v>
      </c>
      <c r="Q37" s="53">
        <f>'Прил. 11 СОГАЗ'!Q37+'Прил. 11 АЛЬФА'!Q37</f>
        <v>222</v>
      </c>
    </row>
    <row r="38" spans="1:17" s="35" customFormat="1" ht="18.75">
      <c r="A38" s="50">
        <v>15</v>
      </c>
      <c r="B38" s="51" t="s">
        <v>102</v>
      </c>
      <c r="C38" s="52">
        <f t="shared" si="0"/>
        <v>5104</v>
      </c>
      <c r="D38" s="53">
        <f>'Прил. 11 СОГАЗ'!D38+'Прил. 11 АЛЬФА'!D38</f>
        <v>2406</v>
      </c>
      <c r="E38" s="53">
        <f>'Прил. 11 СОГАЗ'!E38+'Прил. 11 АЛЬФА'!E38</f>
        <v>2698</v>
      </c>
      <c r="F38" s="53">
        <f>'Прил. 11 СОГАЗ'!F38+'Прил. 11 АЛЬФА'!F38</f>
        <v>10</v>
      </c>
      <c r="G38" s="53">
        <f>'Прил. 11 СОГАЗ'!G38+'Прил. 11 АЛЬФА'!G38</f>
        <v>8</v>
      </c>
      <c r="H38" s="53">
        <f>'Прил. 11 СОГАЗ'!H38+'Прил. 11 АЛЬФА'!H38</f>
        <v>57</v>
      </c>
      <c r="I38" s="53">
        <f>'Прил. 11 СОГАЗ'!I38+'Прил. 11 АЛЬФА'!I38</f>
        <v>64</v>
      </c>
      <c r="J38" s="53">
        <f>'Прил. 11 СОГАЗ'!J38+'Прил. 11 АЛЬФА'!J38</f>
        <v>326</v>
      </c>
      <c r="K38" s="53">
        <f>'Прил. 11 СОГАЗ'!K38+'Прил. 11 АЛЬФА'!K38</f>
        <v>341</v>
      </c>
      <c r="L38" s="53">
        <f>'Прил. 11 СОГАЗ'!L38+'Прил. 11 АЛЬФА'!L38</f>
        <v>852</v>
      </c>
      <c r="M38" s="53">
        <f>'Прил. 11 СОГАЗ'!M38+'Прил. 11 АЛЬФА'!M38</f>
        <v>679</v>
      </c>
      <c r="N38" s="53">
        <f>'Прил. 11 СОГАЗ'!N38+'Прил. 11 АЛЬФА'!N38</f>
        <v>769</v>
      </c>
      <c r="O38" s="53">
        <f>'Прил. 11 СОГАЗ'!O38+'Прил. 11 АЛЬФА'!O38</f>
        <v>831</v>
      </c>
      <c r="P38" s="53">
        <f>'Прил. 11 СОГАЗ'!P38+'Прил. 11 АЛЬФА'!P38</f>
        <v>392</v>
      </c>
      <c r="Q38" s="53">
        <f>'Прил. 11 СОГАЗ'!Q38+'Прил. 11 АЛЬФА'!Q38</f>
        <v>775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42819</v>
      </c>
      <c r="D39" s="53">
        <f>'Прил. 11 СОГАЗ'!D39+'Прил. 11 АЛЬФА'!D39</f>
        <v>19516</v>
      </c>
      <c r="E39" s="53">
        <f>'Прил. 11 СОГАЗ'!E39+'Прил. 11 АЛЬФА'!E39</f>
        <v>23303</v>
      </c>
      <c r="F39" s="53">
        <f>'Прил. 11 СОГАЗ'!F39+'Прил. 11 АЛЬФА'!F39</f>
        <v>161</v>
      </c>
      <c r="G39" s="53">
        <f>'Прил. 11 СОГАЗ'!G39+'Прил. 11 АЛЬФА'!G39</f>
        <v>174</v>
      </c>
      <c r="H39" s="53">
        <f>'Прил. 11 СОГАЗ'!H39+'Прил. 11 АЛЬФА'!H39</f>
        <v>841</v>
      </c>
      <c r="I39" s="53">
        <f>'Прил. 11 СОГАЗ'!I39+'Прил. 11 АЛЬФА'!I39</f>
        <v>724</v>
      </c>
      <c r="J39" s="53">
        <f>'Прил. 11 СОГАЗ'!J39+'Прил. 11 АЛЬФА'!J39</f>
        <v>3448</v>
      </c>
      <c r="K39" s="53">
        <f>'Прил. 11 СОГАЗ'!K39+'Прил. 11 АЛЬФА'!K39</f>
        <v>3229</v>
      </c>
      <c r="L39" s="53">
        <f>'Прил. 11 СОГАЗ'!L39+'Прил. 11 АЛЬФА'!L39</f>
        <v>7827</v>
      </c>
      <c r="M39" s="53">
        <f>'Прил. 11 СОГАЗ'!M39+'Прил. 11 АЛЬФА'!M39</f>
        <v>7690</v>
      </c>
      <c r="N39" s="53">
        <f>'Прил. 11 СОГАЗ'!N39+'Прил. 11 АЛЬФА'!N39</f>
        <v>5286</v>
      </c>
      <c r="O39" s="53">
        <f>'Прил. 11 СОГАЗ'!O39+'Прил. 11 АЛЬФА'!O39</f>
        <v>6568</v>
      </c>
      <c r="P39" s="53">
        <f>'Прил. 11 СОГАЗ'!P39+'Прил. 11 АЛЬФА'!P39</f>
        <v>1953</v>
      </c>
      <c r="Q39" s="53">
        <f>'Прил. 11 СОГАЗ'!Q39+'Прил. 11 АЛЬФА'!Q39</f>
        <v>4918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26788</v>
      </c>
      <c r="D40" s="53">
        <f>'Прил. 11 СОГАЗ'!D40+'Прил. 11 АЛЬФА'!D40</f>
        <v>12109</v>
      </c>
      <c r="E40" s="53">
        <f>'Прил. 11 СОГАЗ'!E40+'Прил. 11 АЛЬФА'!E40</f>
        <v>14679</v>
      </c>
      <c r="F40" s="53">
        <f>'Прил. 11 СОГАЗ'!F40+'Прил. 11 АЛЬФА'!F40</f>
        <v>108</v>
      </c>
      <c r="G40" s="53">
        <f>'Прил. 11 СОГАЗ'!G40+'Прил. 11 АЛЬФА'!G40</f>
        <v>107</v>
      </c>
      <c r="H40" s="53">
        <f>'Прил. 11 СОГАЗ'!H40+'Прил. 11 АЛЬФА'!H40</f>
        <v>575</v>
      </c>
      <c r="I40" s="53">
        <f>'Прил. 11 СОГАЗ'!I40+'Прил. 11 АЛЬФА'!I40</f>
        <v>550</v>
      </c>
      <c r="J40" s="53">
        <f>'Прил. 11 СОГАЗ'!J40+'Прил. 11 АЛЬФА'!J40</f>
        <v>2338</v>
      </c>
      <c r="K40" s="53">
        <f>'Прил. 11 СОГАЗ'!K40+'Прил. 11 АЛЬФА'!K40</f>
        <v>2251</v>
      </c>
      <c r="L40" s="53">
        <f>'Прил. 11 СОГАЗ'!L40+'Прил. 11 АЛЬФА'!L40</f>
        <v>4840</v>
      </c>
      <c r="M40" s="53">
        <f>'Прил. 11 СОГАЗ'!M40+'Прил. 11 АЛЬФА'!M40</f>
        <v>5276</v>
      </c>
      <c r="N40" s="53">
        <f>'Прил. 11 СОГАЗ'!N40+'Прил. 11 АЛЬФА'!N40</f>
        <v>3168</v>
      </c>
      <c r="O40" s="53">
        <f>'Прил. 11 СОГАЗ'!O40+'Прил. 11 АЛЬФА'!O40</f>
        <v>3831</v>
      </c>
      <c r="P40" s="53">
        <f>'Прил. 11 СОГАЗ'!P40+'Прил. 11 АЛЬФА'!P40</f>
        <v>1080</v>
      </c>
      <c r="Q40" s="53">
        <f>'Прил. 11 СОГАЗ'!Q40+'Прил. 11 АЛЬФА'!Q40</f>
        <v>2664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18468</v>
      </c>
      <c r="D41" s="53">
        <f>'Прил. 11 СОГАЗ'!D41+'Прил. 11 АЛЬФА'!D41</f>
        <v>8743</v>
      </c>
      <c r="E41" s="53">
        <f>'Прил. 11 СОГАЗ'!E41+'Прил. 11 АЛЬФА'!E41</f>
        <v>9725</v>
      </c>
      <c r="F41" s="53">
        <f>'Прил. 11 СОГАЗ'!F41+'Прил. 11 АЛЬФА'!F41</f>
        <v>68</v>
      </c>
      <c r="G41" s="53">
        <f>'Прил. 11 СОГАЗ'!G41+'Прил. 11 АЛЬФА'!G41</f>
        <v>63</v>
      </c>
      <c r="H41" s="53">
        <f>'Прил. 11 СОГАЗ'!H41+'Прил. 11 АЛЬФА'!H41</f>
        <v>341</v>
      </c>
      <c r="I41" s="53">
        <f>'Прил. 11 СОГАЗ'!I41+'Прил. 11 АЛЬФА'!I41</f>
        <v>262</v>
      </c>
      <c r="J41" s="53">
        <f>'Прил. 11 СОГАЗ'!J41+'Прил. 11 АЛЬФА'!J41</f>
        <v>1392</v>
      </c>
      <c r="K41" s="53">
        <f>'Прил. 11 СОГАЗ'!K41+'Прил. 11 АЛЬФА'!K41</f>
        <v>1359</v>
      </c>
      <c r="L41" s="53">
        <f>'Прил. 11 СОГАЗ'!L41+'Прил. 11 АЛЬФА'!L41</f>
        <v>3572</v>
      </c>
      <c r="M41" s="53">
        <f>'Прил. 11 СОГАЗ'!M41+'Прил. 11 АЛЬФА'!M41</f>
        <v>3147</v>
      </c>
      <c r="N41" s="53">
        <f>'Прил. 11 СОГАЗ'!N41+'Прил. 11 АЛЬФА'!N41</f>
        <v>2421</v>
      </c>
      <c r="O41" s="53">
        <f>'Прил. 11 СОГАЗ'!O41+'Прил. 11 АЛЬФА'!O41</f>
        <v>2737</v>
      </c>
      <c r="P41" s="53">
        <f>'Прил. 11 СОГАЗ'!P41+'Прил. 11 АЛЬФА'!P41</f>
        <v>949</v>
      </c>
      <c r="Q41" s="53">
        <f>'Прил. 11 СОГАЗ'!Q41+'Прил. 11 АЛЬФА'!Q41</f>
        <v>2157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9973</v>
      </c>
      <c r="D42" s="53">
        <f>'Прил. 11 СОГАЗ'!D42+'Прил. 11 АЛЬФА'!D42</f>
        <v>4899</v>
      </c>
      <c r="E42" s="53">
        <f>'Прил. 11 СОГАЗ'!E42+'Прил. 11 АЛЬФА'!E42</f>
        <v>5074</v>
      </c>
      <c r="F42" s="53">
        <f>'Прил. 11 СОГАЗ'!F42+'Прил. 11 АЛЬФА'!F42</f>
        <v>28</v>
      </c>
      <c r="G42" s="53">
        <f>'Прил. 11 СОГАЗ'!G42+'Прил. 11 АЛЬФА'!G42</f>
        <v>29</v>
      </c>
      <c r="H42" s="53">
        <f>'Прил. 11 СОГАЗ'!H42+'Прил. 11 АЛЬФА'!H42</f>
        <v>144</v>
      </c>
      <c r="I42" s="53">
        <f>'Прил. 11 СОГАЗ'!I42+'Прил. 11 АЛЬФА'!I42</f>
        <v>168</v>
      </c>
      <c r="J42" s="53">
        <f>'Прил. 11 СОГАЗ'!J42+'Прил. 11 АЛЬФА'!J42</f>
        <v>806</v>
      </c>
      <c r="K42" s="53">
        <f>'Прил. 11 СОГАЗ'!K42+'Прил. 11 АЛЬФА'!K42</f>
        <v>720</v>
      </c>
      <c r="L42" s="53">
        <f>'Прил. 11 СОГАЗ'!L42+'Прил. 11 АЛЬФА'!L42</f>
        <v>1994</v>
      </c>
      <c r="M42" s="53">
        <f>'Прил. 11 СОГАЗ'!M42+'Прил. 11 АЛЬФА'!M42</f>
        <v>1550</v>
      </c>
      <c r="N42" s="53">
        <f>'Прил. 11 СОГАЗ'!N42+'Прил. 11 АЛЬФА'!N42</f>
        <v>1434</v>
      </c>
      <c r="O42" s="53">
        <f>'Прил. 11 СОГАЗ'!O42+'Прил. 11 АЛЬФА'!O42</f>
        <v>1442</v>
      </c>
      <c r="P42" s="53">
        <f>'Прил. 11 СОГАЗ'!P42+'Прил. 11 АЛЬФА'!P42</f>
        <v>493</v>
      </c>
      <c r="Q42" s="53">
        <f>'Прил. 11 СОГАЗ'!Q42+'Прил. 11 АЛЬФА'!Q42</f>
        <v>1165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696066</v>
      </c>
      <c r="D43" s="52">
        <f t="shared" si="2"/>
        <v>321401</v>
      </c>
      <c r="E43" s="52">
        <f t="shared" si="2"/>
        <v>374665</v>
      </c>
      <c r="F43" s="52">
        <f t="shared" si="2"/>
        <v>2796</v>
      </c>
      <c r="G43" s="52">
        <f t="shared" si="2"/>
        <v>2788</v>
      </c>
      <c r="H43" s="52">
        <f t="shared" si="2"/>
        <v>14288</v>
      </c>
      <c r="I43" s="52">
        <f t="shared" si="2"/>
        <v>13638</v>
      </c>
      <c r="J43" s="52">
        <f t="shared" si="2"/>
        <v>57477</v>
      </c>
      <c r="K43" s="52">
        <f t="shared" si="2"/>
        <v>54079</v>
      </c>
      <c r="L43" s="52">
        <f t="shared" ref="L43:M43" si="3">SUM(L20:L42)-L21-L23-L26-L37</f>
        <v>127385</v>
      </c>
      <c r="M43" s="52">
        <f t="shared" si="3"/>
        <v>132404</v>
      </c>
      <c r="N43" s="52">
        <f t="shared" si="2"/>
        <v>88568</v>
      </c>
      <c r="O43" s="52">
        <f t="shared" si="2"/>
        <v>100458</v>
      </c>
      <c r="P43" s="52">
        <f t="shared" si="2"/>
        <v>30887</v>
      </c>
      <c r="Q43" s="52">
        <f t="shared" si="2"/>
        <v>71298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223494</v>
      </c>
      <c r="D20" s="53">
        <f>F20+H20+J20+N20+P20+L20</f>
        <v>102770</v>
      </c>
      <c r="E20" s="53">
        <f>G20+I20+K20+O20+Q20+M20</f>
        <v>120724</v>
      </c>
      <c r="F20" s="53">
        <v>889</v>
      </c>
      <c r="G20" s="53">
        <v>860</v>
      </c>
      <c r="H20" s="53">
        <v>4251</v>
      </c>
      <c r="I20" s="53">
        <v>4125</v>
      </c>
      <c r="J20" s="53">
        <v>17722</v>
      </c>
      <c r="K20" s="53">
        <v>16304</v>
      </c>
      <c r="L20" s="53">
        <v>39750</v>
      </c>
      <c r="M20" s="53">
        <v>41215</v>
      </c>
      <c r="N20" s="53">
        <v>29032</v>
      </c>
      <c r="O20" s="53">
        <v>32599</v>
      </c>
      <c r="P20" s="53">
        <v>11126</v>
      </c>
      <c r="Q20" s="53">
        <v>25621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4641</v>
      </c>
      <c r="D21" s="53">
        <f t="shared" ref="D21:D42" si="1">F21+H21+J21+N21+P21+L21</f>
        <v>2184</v>
      </c>
      <c r="E21" s="53">
        <f t="shared" ref="E21:E42" si="2">G21+I21+K21+O21+Q21+M21</f>
        <v>2457</v>
      </c>
      <c r="F21" s="53">
        <v>24</v>
      </c>
      <c r="G21" s="53">
        <v>19</v>
      </c>
      <c r="H21" s="53">
        <v>110</v>
      </c>
      <c r="I21" s="53">
        <v>99</v>
      </c>
      <c r="J21" s="53">
        <v>382</v>
      </c>
      <c r="K21" s="53">
        <v>312</v>
      </c>
      <c r="L21" s="53">
        <v>852</v>
      </c>
      <c r="M21" s="53">
        <v>874</v>
      </c>
      <c r="N21" s="53">
        <v>614</v>
      </c>
      <c r="O21" s="53">
        <v>785</v>
      </c>
      <c r="P21" s="53">
        <v>202</v>
      </c>
      <c r="Q21" s="53">
        <v>368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26986</v>
      </c>
      <c r="D22" s="53">
        <f t="shared" si="1"/>
        <v>11500</v>
      </c>
      <c r="E22" s="53">
        <f t="shared" si="2"/>
        <v>15486</v>
      </c>
      <c r="F22" s="53">
        <v>258</v>
      </c>
      <c r="G22" s="53">
        <v>272</v>
      </c>
      <c r="H22" s="53">
        <v>918</v>
      </c>
      <c r="I22" s="53">
        <v>937</v>
      </c>
      <c r="J22" s="53">
        <v>2683</v>
      </c>
      <c r="K22" s="53">
        <v>2627</v>
      </c>
      <c r="L22" s="53">
        <v>3843</v>
      </c>
      <c r="M22" s="53">
        <v>6461</v>
      </c>
      <c r="N22" s="53">
        <v>3028</v>
      </c>
      <c r="O22" s="53">
        <v>3755</v>
      </c>
      <c r="P22" s="53">
        <v>770</v>
      </c>
      <c r="Q22" s="53">
        <v>1434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81</v>
      </c>
      <c r="D24" s="53">
        <f t="shared" si="1"/>
        <v>43</v>
      </c>
      <c r="E24" s="53">
        <f t="shared" si="2"/>
        <v>38</v>
      </c>
      <c r="F24" s="53">
        <v>2</v>
      </c>
      <c r="G24" s="53">
        <v>1</v>
      </c>
      <c r="H24" s="53">
        <v>1</v>
      </c>
      <c r="I24" s="53">
        <v>3</v>
      </c>
      <c r="J24" s="53">
        <v>3</v>
      </c>
      <c r="K24" s="53">
        <v>5</v>
      </c>
      <c r="L24" s="53">
        <v>24</v>
      </c>
      <c r="M24" s="53">
        <v>16</v>
      </c>
      <c r="N24" s="53">
        <v>12</v>
      </c>
      <c r="O24" s="53">
        <v>10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36758</v>
      </c>
      <c r="D25" s="53">
        <f t="shared" si="1"/>
        <v>17892</v>
      </c>
      <c r="E25" s="53">
        <f t="shared" si="2"/>
        <v>18866</v>
      </c>
      <c r="F25" s="53">
        <v>120</v>
      </c>
      <c r="G25" s="53">
        <v>130</v>
      </c>
      <c r="H25" s="53">
        <v>690</v>
      </c>
      <c r="I25" s="53">
        <v>614</v>
      </c>
      <c r="J25" s="53">
        <v>2792</v>
      </c>
      <c r="K25" s="53">
        <v>2672</v>
      </c>
      <c r="L25" s="53">
        <v>7633</v>
      </c>
      <c r="M25" s="53">
        <v>6297</v>
      </c>
      <c r="N25" s="53">
        <v>4923</v>
      </c>
      <c r="O25" s="53">
        <v>5231</v>
      </c>
      <c r="P25" s="53">
        <v>1734</v>
      </c>
      <c r="Q25" s="53">
        <v>3922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514</v>
      </c>
      <c r="D26" s="53">
        <f t="shared" si="1"/>
        <v>258</v>
      </c>
      <c r="E26" s="53">
        <f t="shared" si="2"/>
        <v>256</v>
      </c>
      <c r="F26" s="53">
        <v>2</v>
      </c>
      <c r="G26" s="53">
        <v>1</v>
      </c>
      <c r="H26" s="53">
        <v>3</v>
      </c>
      <c r="I26" s="53">
        <v>3</v>
      </c>
      <c r="J26" s="53">
        <v>35</v>
      </c>
      <c r="K26" s="53">
        <v>25</v>
      </c>
      <c r="L26" s="53">
        <v>95</v>
      </c>
      <c r="M26" s="53">
        <v>69</v>
      </c>
      <c r="N26" s="53">
        <v>99</v>
      </c>
      <c r="O26" s="53">
        <v>92</v>
      </c>
      <c r="P26" s="53">
        <v>24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488</v>
      </c>
      <c r="D27" s="53">
        <f t="shared" si="1"/>
        <v>210</v>
      </c>
      <c r="E27" s="53">
        <f t="shared" si="2"/>
        <v>278</v>
      </c>
      <c r="F27" s="53">
        <v>0</v>
      </c>
      <c r="G27" s="53">
        <v>1</v>
      </c>
      <c r="H27" s="53">
        <v>1</v>
      </c>
      <c r="I27" s="53">
        <v>4</v>
      </c>
      <c r="J27" s="53">
        <v>43</v>
      </c>
      <c r="K27" s="53">
        <v>41</v>
      </c>
      <c r="L27" s="53">
        <v>69</v>
      </c>
      <c r="M27" s="53">
        <v>116</v>
      </c>
      <c r="N27" s="53">
        <v>75</v>
      </c>
      <c r="O27" s="53">
        <v>88</v>
      </c>
      <c r="P27" s="53">
        <v>22</v>
      </c>
      <c r="Q27" s="53">
        <v>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31432</v>
      </c>
      <c r="D28" s="53">
        <f t="shared" si="1"/>
        <v>14300</v>
      </c>
      <c r="E28" s="53">
        <f t="shared" si="2"/>
        <v>17132</v>
      </c>
      <c r="F28" s="53">
        <v>162</v>
      </c>
      <c r="G28" s="53">
        <v>141</v>
      </c>
      <c r="H28" s="53">
        <v>827</v>
      </c>
      <c r="I28" s="53">
        <v>839</v>
      </c>
      <c r="J28" s="53">
        <v>3013</v>
      </c>
      <c r="K28" s="53">
        <v>2882</v>
      </c>
      <c r="L28" s="53">
        <v>5498</v>
      </c>
      <c r="M28" s="53">
        <v>6594</v>
      </c>
      <c r="N28" s="53">
        <v>3836</v>
      </c>
      <c r="O28" s="53">
        <v>4230</v>
      </c>
      <c r="P28" s="53">
        <v>964</v>
      </c>
      <c r="Q28" s="53">
        <v>2446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4877</v>
      </c>
      <c r="D29" s="53">
        <f t="shared" si="1"/>
        <v>2086</v>
      </c>
      <c r="E29" s="53">
        <f t="shared" si="2"/>
        <v>2791</v>
      </c>
      <c r="F29" s="53">
        <v>1</v>
      </c>
      <c r="G29" s="53">
        <v>3</v>
      </c>
      <c r="H29" s="53">
        <v>135</v>
      </c>
      <c r="I29" s="53">
        <v>137</v>
      </c>
      <c r="J29" s="53">
        <v>486</v>
      </c>
      <c r="K29" s="53">
        <v>501</v>
      </c>
      <c r="L29" s="53">
        <v>796</v>
      </c>
      <c r="M29" s="53">
        <v>1099</v>
      </c>
      <c r="N29" s="53">
        <v>553</v>
      </c>
      <c r="O29" s="53">
        <v>775</v>
      </c>
      <c r="P29" s="53">
        <v>115</v>
      </c>
      <c r="Q29" s="53">
        <v>276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3852</v>
      </c>
      <c r="D30" s="53">
        <f t="shared" si="1"/>
        <v>1584</v>
      </c>
      <c r="E30" s="53">
        <f t="shared" si="2"/>
        <v>2268</v>
      </c>
      <c r="F30" s="53">
        <v>6</v>
      </c>
      <c r="G30" s="53">
        <v>8</v>
      </c>
      <c r="H30" s="53">
        <v>211</v>
      </c>
      <c r="I30" s="53">
        <v>184</v>
      </c>
      <c r="J30" s="53">
        <v>502</v>
      </c>
      <c r="K30" s="53">
        <v>464</v>
      </c>
      <c r="L30" s="53">
        <v>497</v>
      </c>
      <c r="M30" s="53">
        <v>1102</v>
      </c>
      <c r="N30" s="53">
        <v>327</v>
      </c>
      <c r="O30" s="53">
        <v>440</v>
      </c>
      <c r="P30" s="53">
        <v>41</v>
      </c>
      <c r="Q30" s="53">
        <v>70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3217</v>
      </c>
      <c r="D31" s="53">
        <f t="shared" si="1"/>
        <v>1521</v>
      </c>
      <c r="E31" s="53">
        <f t="shared" si="2"/>
        <v>1696</v>
      </c>
      <c r="F31" s="53">
        <v>1</v>
      </c>
      <c r="G31" s="53">
        <v>1</v>
      </c>
      <c r="H31" s="53">
        <v>12</v>
      </c>
      <c r="I31" s="53">
        <v>7</v>
      </c>
      <c r="J31" s="53">
        <v>306</v>
      </c>
      <c r="K31" s="53">
        <v>292</v>
      </c>
      <c r="L31" s="53">
        <v>673</v>
      </c>
      <c r="M31" s="53">
        <v>693</v>
      </c>
      <c r="N31" s="53">
        <v>423</v>
      </c>
      <c r="O31" s="53">
        <v>501</v>
      </c>
      <c r="P31" s="53">
        <v>106</v>
      </c>
      <c r="Q31" s="53">
        <v>202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993</v>
      </c>
      <c r="D32" s="53">
        <f t="shared" si="1"/>
        <v>444</v>
      </c>
      <c r="E32" s="53">
        <f t="shared" si="2"/>
        <v>549</v>
      </c>
      <c r="F32" s="53">
        <v>4</v>
      </c>
      <c r="G32" s="53">
        <v>4</v>
      </c>
      <c r="H32" s="53">
        <v>8</v>
      </c>
      <c r="I32" s="53">
        <v>6</v>
      </c>
      <c r="J32" s="53">
        <v>73</v>
      </c>
      <c r="K32" s="53">
        <v>73</v>
      </c>
      <c r="L32" s="53">
        <v>162</v>
      </c>
      <c r="M32" s="53">
        <v>223</v>
      </c>
      <c r="N32" s="53">
        <v>167</v>
      </c>
      <c r="O32" s="53">
        <v>202</v>
      </c>
      <c r="P32" s="53">
        <v>30</v>
      </c>
      <c r="Q32" s="53">
        <v>41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29133</v>
      </c>
      <c r="D33" s="53">
        <f t="shared" si="1"/>
        <v>13684</v>
      </c>
      <c r="E33" s="53">
        <f t="shared" si="2"/>
        <v>15449</v>
      </c>
      <c r="F33" s="53">
        <v>189</v>
      </c>
      <c r="G33" s="53">
        <v>178</v>
      </c>
      <c r="H33" s="53">
        <v>615</v>
      </c>
      <c r="I33" s="53">
        <v>596</v>
      </c>
      <c r="J33" s="53">
        <v>1926</v>
      </c>
      <c r="K33" s="53">
        <v>1847</v>
      </c>
      <c r="L33" s="53">
        <v>5535</v>
      </c>
      <c r="M33" s="53">
        <v>5236</v>
      </c>
      <c r="N33" s="53">
        <v>4074</v>
      </c>
      <c r="O33" s="53">
        <v>4741</v>
      </c>
      <c r="P33" s="53">
        <v>1345</v>
      </c>
      <c r="Q33" s="53">
        <v>2851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20634</v>
      </c>
      <c r="D34" s="53">
        <f t="shared" si="1"/>
        <v>10101</v>
      </c>
      <c r="E34" s="53">
        <f t="shared" si="2"/>
        <v>10533</v>
      </c>
      <c r="F34" s="53">
        <v>98</v>
      </c>
      <c r="G34" s="53">
        <v>111</v>
      </c>
      <c r="H34" s="53">
        <v>405</v>
      </c>
      <c r="I34" s="53">
        <v>410</v>
      </c>
      <c r="J34" s="53">
        <v>1569</v>
      </c>
      <c r="K34" s="53">
        <v>1495</v>
      </c>
      <c r="L34" s="53">
        <v>4399</v>
      </c>
      <c r="M34" s="53">
        <v>3691</v>
      </c>
      <c r="N34" s="53">
        <v>2831</v>
      </c>
      <c r="O34" s="53">
        <v>3017</v>
      </c>
      <c r="P34" s="53">
        <v>799</v>
      </c>
      <c r="Q34" s="53">
        <v>1809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2447</v>
      </c>
      <c r="D35" s="53">
        <f t="shared" si="1"/>
        <v>1269</v>
      </c>
      <c r="E35" s="53">
        <f t="shared" si="2"/>
        <v>1178</v>
      </c>
      <c r="F35" s="53">
        <v>2</v>
      </c>
      <c r="G35" s="53">
        <v>0</v>
      </c>
      <c r="H35" s="53">
        <v>8</v>
      </c>
      <c r="I35" s="53">
        <v>5</v>
      </c>
      <c r="J35" s="53">
        <v>108</v>
      </c>
      <c r="K35" s="53">
        <v>88</v>
      </c>
      <c r="L35" s="53">
        <v>568</v>
      </c>
      <c r="M35" s="53">
        <v>413</v>
      </c>
      <c r="N35" s="53">
        <v>455</v>
      </c>
      <c r="O35" s="53">
        <v>475</v>
      </c>
      <c r="P35" s="53">
        <v>128</v>
      </c>
      <c r="Q35" s="53">
        <v>197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13770</v>
      </c>
      <c r="D36" s="53">
        <f t="shared" si="1"/>
        <v>6571</v>
      </c>
      <c r="E36" s="53">
        <f t="shared" si="2"/>
        <v>7199</v>
      </c>
      <c r="F36" s="53">
        <v>52</v>
      </c>
      <c r="G36" s="53">
        <v>50</v>
      </c>
      <c r="H36" s="53">
        <v>295</v>
      </c>
      <c r="I36" s="53">
        <v>258</v>
      </c>
      <c r="J36" s="53">
        <v>1156</v>
      </c>
      <c r="K36" s="53">
        <v>1067</v>
      </c>
      <c r="L36" s="53">
        <v>2457</v>
      </c>
      <c r="M36" s="53">
        <v>2385</v>
      </c>
      <c r="N36" s="53">
        <v>1911</v>
      </c>
      <c r="O36" s="53">
        <v>2014</v>
      </c>
      <c r="P36" s="53">
        <v>700</v>
      </c>
      <c r="Q36" s="53">
        <v>1425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1584</v>
      </c>
      <c r="D37" s="53">
        <f t="shared" si="1"/>
        <v>740</v>
      </c>
      <c r="E37" s="53">
        <f t="shared" si="2"/>
        <v>844</v>
      </c>
      <c r="F37" s="53">
        <v>5</v>
      </c>
      <c r="G37" s="53">
        <v>7</v>
      </c>
      <c r="H37" s="53">
        <v>32</v>
      </c>
      <c r="I37" s="53">
        <v>33</v>
      </c>
      <c r="J37" s="53">
        <v>132</v>
      </c>
      <c r="K37" s="53">
        <v>132</v>
      </c>
      <c r="L37" s="53">
        <v>283</v>
      </c>
      <c r="M37" s="53">
        <v>272</v>
      </c>
      <c r="N37" s="53">
        <v>211</v>
      </c>
      <c r="O37" s="53">
        <v>241</v>
      </c>
      <c r="P37" s="53">
        <v>77</v>
      </c>
      <c r="Q37" s="53">
        <v>159</v>
      </c>
    </row>
    <row r="38" spans="1:17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82</v>
      </c>
      <c r="E38" s="53">
        <f t="shared" si="2"/>
        <v>53</v>
      </c>
      <c r="F38" s="53">
        <v>0</v>
      </c>
      <c r="G38" s="53">
        <v>0</v>
      </c>
      <c r="H38" s="53">
        <v>2</v>
      </c>
      <c r="I38" s="53">
        <v>1</v>
      </c>
      <c r="J38" s="53">
        <v>5</v>
      </c>
      <c r="K38" s="53">
        <v>7</v>
      </c>
      <c r="L38" s="53">
        <v>43</v>
      </c>
      <c r="M38" s="53">
        <v>28</v>
      </c>
      <c r="N38" s="53">
        <v>27</v>
      </c>
      <c r="O38" s="53">
        <v>10</v>
      </c>
      <c r="P38" s="53">
        <v>5</v>
      </c>
      <c r="Q38" s="53">
        <v>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17649</v>
      </c>
      <c r="D39" s="53">
        <f t="shared" si="1"/>
        <v>8462</v>
      </c>
      <c r="E39" s="53">
        <f t="shared" si="2"/>
        <v>9187</v>
      </c>
      <c r="F39" s="53">
        <v>1</v>
      </c>
      <c r="G39" s="53">
        <v>0</v>
      </c>
      <c r="H39" s="53">
        <v>352</v>
      </c>
      <c r="I39" s="53">
        <v>309</v>
      </c>
      <c r="J39" s="53">
        <v>1224</v>
      </c>
      <c r="K39" s="53">
        <v>1164</v>
      </c>
      <c r="L39" s="53">
        <v>3310</v>
      </c>
      <c r="M39" s="53">
        <v>3004</v>
      </c>
      <c r="N39" s="53">
        <v>2745</v>
      </c>
      <c r="O39" s="53">
        <v>3001</v>
      </c>
      <c r="P39" s="53">
        <v>830</v>
      </c>
      <c r="Q39" s="53">
        <v>1709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10393</v>
      </c>
      <c r="D40" s="53">
        <f t="shared" si="1"/>
        <v>4929</v>
      </c>
      <c r="E40" s="53">
        <f t="shared" si="2"/>
        <v>5464</v>
      </c>
      <c r="F40" s="53">
        <v>2</v>
      </c>
      <c r="G40" s="53">
        <v>6</v>
      </c>
      <c r="H40" s="53">
        <v>204</v>
      </c>
      <c r="I40" s="53">
        <v>216</v>
      </c>
      <c r="J40" s="53">
        <v>796</v>
      </c>
      <c r="K40" s="53">
        <v>835</v>
      </c>
      <c r="L40" s="53">
        <v>1937</v>
      </c>
      <c r="M40" s="53">
        <v>1950</v>
      </c>
      <c r="N40" s="53">
        <v>1555</v>
      </c>
      <c r="O40" s="53">
        <v>1679</v>
      </c>
      <c r="P40" s="53">
        <v>435</v>
      </c>
      <c r="Q40" s="53">
        <v>778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401</v>
      </c>
      <c r="D41" s="53">
        <f t="shared" si="1"/>
        <v>231</v>
      </c>
      <c r="E41" s="53">
        <f t="shared" si="2"/>
        <v>170</v>
      </c>
      <c r="F41" s="53">
        <v>0</v>
      </c>
      <c r="G41" s="53">
        <v>0</v>
      </c>
      <c r="H41" s="53">
        <v>0</v>
      </c>
      <c r="I41" s="53">
        <v>2</v>
      </c>
      <c r="J41" s="53">
        <v>16</v>
      </c>
      <c r="K41" s="53">
        <v>16</v>
      </c>
      <c r="L41" s="53">
        <v>127</v>
      </c>
      <c r="M41" s="53">
        <v>81</v>
      </c>
      <c r="N41" s="53">
        <v>72</v>
      </c>
      <c r="O41" s="53">
        <v>49</v>
      </c>
      <c r="P41" s="53">
        <v>16</v>
      </c>
      <c r="Q41" s="53">
        <v>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788</v>
      </c>
      <c r="D42" s="53">
        <f t="shared" si="1"/>
        <v>452</v>
      </c>
      <c r="E42" s="53">
        <f t="shared" si="2"/>
        <v>336</v>
      </c>
      <c r="F42" s="53">
        <v>1</v>
      </c>
      <c r="G42" s="53">
        <v>0</v>
      </c>
      <c r="H42" s="53">
        <v>0</v>
      </c>
      <c r="I42" s="53">
        <v>7</v>
      </c>
      <c r="J42" s="53">
        <v>31</v>
      </c>
      <c r="K42" s="53">
        <v>28</v>
      </c>
      <c r="L42" s="53">
        <v>186</v>
      </c>
      <c r="M42" s="53">
        <v>107</v>
      </c>
      <c r="N42" s="53">
        <v>189</v>
      </c>
      <c r="O42" s="53">
        <v>131</v>
      </c>
      <c r="P42" s="53">
        <v>45</v>
      </c>
      <c r="Q42" s="53">
        <v>63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427528</v>
      </c>
      <c r="D43" s="52">
        <f t="shared" si="4"/>
        <v>198131</v>
      </c>
      <c r="E43" s="52">
        <f t="shared" si="4"/>
        <v>229397</v>
      </c>
      <c r="F43" s="52">
        <f t="shared" si="4"/>
        <v>1788</v>
      </c>
      <c r="G43" s="52">
        <f t="shared" si="4"/>
        <v>1766</v>
      </c>
      <c r="H43" s="52">
        <f t="shared" si="4"/>
        <v>8935</v>
      </c>
      <c r="I43" s="52">
        <f t="shared" si="4"/>
        <v>8660</v>
      </c>
      <c r="J43" s="52">
        <f t="shared" si="4"/>
        <v>34454</v>
      </c>
      <c r="K43" s="52">
        <f t="shared" si="4"/>
        <v>32408</v>
      </c>
      <c r="L43" s="52">
        <f t="shared" si="4"/>
        <v>77507</v>
      </c>
      <c r="M43" s="52">
        <f t="shared" si="4"/>
        <v>80711</v>
      </c>
      <c r="N43" s="52">
        <f t="shared" si="4"/>
        <v>56235</v>
      </c>
      <c r="O43" s="52">
        <f t="shared" si="4"/>
        <v>62948</v>
      </c>
      <c r="P43" s="52">
        <f t="shared" si="4"/>
        <v>19212</v>
      </c>
      <c r="Q43" s="52">
        <f t="shared" si="4"/>
        <v>42904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58725</v>
      </c>
      <c r="D20" s="53">
        <f>F20+H20+J20+N20+P20+L20</f>
        <v>28016</v>
      </c>
      <c r="E20" s="53">
        <f>G20+I20+K20+O20+Q20+M20</f>
        <v>30709</v>
      </c>
      <c r="F20" s="53">
        <v>210</v>
      </c>
      <c r="G20" s="53">
        <v>240</v>
      </c>
      <c r="H20" s="53">
        <v>1151</v>
      </c>
      <c r="I20" s="53">
        <v>1094</v>
      </c>
      <c r="J20" s="53">
        <v>3662</v>
      </c>
      <c r="K20" s="53">
        <v>3488</v>
      </c>
      <c r="L20" s="53">
        <v>11659</v>
      </c>
      <c r="M20" s="53">
        <v>11345</v>
      </c>
      <c r="N20" s="53">
        <v>8760</v>
      </c>
      <c r="O20" s="53">
        <v>9060</v>
      </c>
      <c r="P20" s="53">
        <v>2574</v>
      </c>
      <c r="Q20" s="53">
        <v>5482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3425</v>
      </c>
      <c r="D21" s="53">
        <f t="shared" ref="D21:D42" si="1">F21+H21+J21+N21+P21+L21</f>
        <v>1681</v>
      </c>
      <c r="E21" s="53">
        <f t="shared" ref="E21:E42" si="2">G21+I21+K21+O21+Q21+M21</f>
        <v>1744</v>
      </c>
      <c r="F21" s="53">
        <v>12</v>
      </c>
      <c r="G21" s="53">
        <v>8</v>
      </c>
      <c r="H21" s="53">
        <v>52</v>
      </c>
      <c r="I21" s="53">
        <v>43</v>
      </c>
      <c r="J21" s="53">
        <v>316</v>
      </c>
      <c r="K21" s="53">
        <v>271</v>
      </c>
      <c r="L21" s="53">
        <v>782</v>
      </c>
      <c r="M21" s="53">
        <v>664</v>
      </c>
      <c r="N21" s="53">
        <v>396</v>
      </c>
      <c r="O21" s="53">
        <v>445</v>
      </c>
      <c r="P21" s="53">
        <v>123</v>
      </c>
      <c r="Q21" s="53">
        <v>313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21349</v>
      </c>
      <c r="D22" s="53">
        <f t="shared" si="1"/>
        <v>9350</v>
      </c>
      <c r="E22" s="53">
        <f t="shared" si="2"/>
        <v>11999</v>
      </c>
      <c r="F22" s="53">
        <v>8</v>
      </c>
      <c r="G22" s="53">
        <v>11</v>
      </c>
      <c r="H22" s="53">
        <v>450</v>
      </c>
      <c r="I22" s="53">
        <v>463</v>
      </c>
      <c r="J22" s="53">
        <v>2410</v>
      </c>
      <c r="K22" s="53">
        <v>2387</v>
      </c>
      <c r="L22" s="53">
        <v>3719</v>
      </c>
      <c r="M22" s="53">
        <v>4901</v>
      </c>
      <c r="N22" s="53">
        <v>2141</v>
      </c>
      <c r="O22" s="53">
        <v>2720</v>
      </c>
      <c r="P22" s="53">
        <v>622</v>
      </c>
      <c r="Q22" s="53">
        <v>1517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1144</v>
      </c>
      <c r="D24" s="53">
        <f t="shared" si="1"/>
        <v>578</v>
      </c>
      <c r="E24" s="53">
        <f t="shared" si="2"/>
        <v>566</v>
      </c>
      <c r="F24" s="53">
        <v>1</v>
      </c>
      <c r="G24" s="53">
        <v>0</v>
      </c>
      <c r="H24" s="53">
        <v>21</v>
      </c>
      <c r="I24" s="53">
        <v>15</v>
      </c>
      <c r="J24" s="53">
        <v>92</v>
      </c>
      <c r="K24" s="53">
        <v>94</v>
      </c>
      <c r="L24" s="53">
        <v>207</v>
      </c>
      <c r="M24" s="53">
        <v>191</v>
      </c>
      <c r="N24" s="53">
        <v>219</v>
      </c>
      <c r="O24" s="53">
        <v>217</v>
      </c>
      <c r="P24" s="53">
        <v>38</v>
      </c>
      <c r="Q24" s="53">
        <v>49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3243</v>
      </c>
      <c r="D25" s="53">
        <f t="shared" si="1"/>
        <v>2122</v>
      </c>
      <c r="E25" s="53">
        <f t="shared" si="2"/>
        <v>1121</v>
      </c>
      <c r="F25" s="53">
        <v>9</v>
      </c>
      <c r="G25" s="53">
        <v>5</v>
      </c>
      <c r="H25" s="53">
        <v>21</v>
      </c>
      <c r="I25" s="53">
        <v>23</v>
      </c>
      <c r="J25" s="53">
        <v>99</v>
      </c>
      <c r="K25" s="53">
        <v>93</v>
      </c>
      <c r="L25" s="53">
        <v>1221</v>
      </c>
      <c r="M25" s="53">
        <v>412</v>
      </c>
      <c r="N25" s="53">
        <v>677</v>
      </c>
      <c r="O25" s="53">
        <v>428</v>
      </c>
      <c r="P25" s="53">
        <v>95</v>
      </c>
      <c r="Q25" s="53">
        <v>160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20</v>
      </c>
      <c r="D26" s="53">
        <f t="shared" si="1"/>
        <v>11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6</v>
      </c>
      <c r="N26" s="53">
        <v>5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3759</v>
      </c>
      <c r="D27" s="53">
        <f t="shared" si="1"/>
        <v>1679</v>
      </c>
      <c r="E27" s="53">
        <f t="shared" si="2"/>
        <v>2080</v>
      </c>
      <c r="F27" s="53">
        <v>21</v>
      </c>
      <c r="G27" s="53">
        <v>18</v>
      </c>
      <c r="H27" s="53">
        <v>134</v>
      </c>
      <c r="I27" s="53">
        <v>124</v>
      </c>
      <c r="J27" s="53">
        <v>510</v>
      </c>
      <c r="K27" s="53">
        <v>473</v>
      </c>
      <c r="L27" s="53">
        <v>616</v>
      </c>
      <c r="M27" s="53">
        <v>913</v>
      </c>
      <c r="N27" s="53">
        <v>361</v>
      </c>
      <c r="O27" s="53">
        <v>433</v>
      </c>
      <c r="P27" s="53">
        <v>37</v>
      </c>
      <c r="Q27" s="53">
        <v>119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316</v>
      </c>
      <c r="D28" s="53">
        <f t="shared" si="1"/>
        <v>225</v>
      </c>
      <c r="E28" s="53">
        <f t="shared" si="2"/>
        <v>91</v>
      </c>
      <c r="F28" s="53">
        <v>1</v>
      </c>
      <c r="G28" s="53">
        <v>0</v>
      </c>
      <c r="H28" s="53">
        <v>2</v>
      </c>
      <c r="I28" s="53">
        <v>4</v>
      </c>
      <c r="J28" s="53">
        <v>7</v>
      </c>
      <c r="K28" s="53">
        <v>13</v>
      </c>
      <c r="L28" s="53">
        <v>129</v>
      </c>
      <c r="M28" s="53">
        <v>47</v>
      </c>
      <c r="N28" s="53">
        <v>80</v>
      </c>
      <c r="O28" s="53">
        <v>24</v>
      </c>
      <c r="P28" s="53">
        <v>6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8964</v>
      </c>
      <c r="D29" s="53">
        <f t="shared" si="1"/>
        <v>4069</v>
      </c>
      <c r="E29" s="53">
        <f t="shared" si="2"/>
        <v>4895</v>
      </c>
      <c r="F29" s="53">
        <v>71</v>
      </c>
      <c r="G29" s="53">
        <v>67</v>
      </c>
      <c r="H29" s="53">
        <v>241</v>
      </c>
      <c r="I29" s="53">
        <v>213</v>
      </c>
      <c r="J29" s="53">
        <v>1022</v>
      </c>
      <c r="K29" s="53">
        <v>924</v>
      </c>
      <c r="L29" s="53">
        <v>1585</v>
      </c>
      <c r="M29" s="53">
        <v>2017</v>
      </c>
      <c r="N29" s="53">
        <v>886</v>
      </c>
      <c r="O29" s="53">
        <v>1068</v>
      </c>
      <c r="P29" s="53">
        <v>264</v>
      </c>
      <c r="Q29" s="53">
        <v>606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4592</v>
      </c>
      <c r="D30" s="53">
        <f t="shared" si="1"/>
        <v>1953</v>
      </c>
      <c r="E30" s="53">
        <f t="shared" si="2"/>
        <v>2639</v>
      </c>
      <c r="F30" s="53">
        <v>55</v>
      </c>
      <c r="G30" s="53">
        <v>67</v>
      </c>
      <c r="H30" s="53">
        <v>169</v>
      </c>
      <c r="I30" s="53">
        <v>141</v>
      </c>
      <c r="J30" s="53">
        <v>689</v>
      </c>
      <c r="K30" s="53">
        <v>699</v>
      </c>
      <c r="L30" s="53">
        <v>664</v>
      </c>
      <c r="M30" s="53">
        <v>1280</v>
      </c>
      <c r="N30" s="53">
        <v>326</v>
      </c>
      <c r="O30" s="53">
        <v>363</v>
      </c>
      <c r="P30" s="53">
        <v>50</v>
      </c>
      <c r="Q30" s="53">
        <v>89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9228</v>
      </c>
      <c r="D31" s="53">
        <f t="shared" si="1"/>
        <v>4268</v>
      </c>
      <c r="E31" s="53">
        <f t="shared" si="2"/>
        <v>4960</v>
      </c>
      <c r="F31" s="53">
        <v>74</v>
      </c>
      <c r="G31" s="53">
        <v>68</v>
      </c>
      <c r="H31" s="53">
        <v>319</v>
      </c>
      <c r="I31" s="53">
        <v>274</v>
      </c>
      <c r="J31" s="53">
        <v>991</v>
      </c>
      <c r="K31" s="53">
        <v>982</v>
      </c>
      <c r="L31" s="53">
        <v>1733</v>
      </c>
      <c r="M31" s="53">
        <v>2055</v>
      </c>
      <c r="N31" s="53">
        <v>930</v>
      </c>
      <c r="O31" s="53">
        <v>1107</v>
      </c>
      <c r="P31" s="53">
        <v>221</v>
      </c>
      <c r="Q31" s="53">
        <v>474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5743</v>
      </c>
      <c r="D32" s="53">
        <f t="shared" si="1"/>
        <v>2550</v>
      </c>
      <c r="E32" s="53">
        <f t="shared" si="2"/>
        <v>3193</v>
      </c>
      <c r="F32" s="53">
        <v>35</v>
      </c>
      <c r="G32" s="53">
        <v>42</v>
      </c>
      <c r="H32" s="53">
        <v>188</v>
      </c>
      <c r="I32" s="53">
        <v>163</v>
      </c>
      <c r="J32" s="53">
        <v>720</v>
      </c>
      <c r="K32" s="53">
        <v>650</v>
      </c>
      <c r="L32" s="53">
        <v>862</v>
      </c>
      <c r="M32" s="53">
        <v>1403</v>
      </c>
      <c r="N32" s="53">
        <v>634</v>
      </c>
      <c r="O32" s="53">
        <v>765</v>
      </c>
      <c r="P32" s="53">
        <v>111</v>
      </c>
      <c r="Q32" s="53">
        <v>170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23933</v>
      </c>
      <c r="D33" s="53">
        <f t="shared" si="1"/>
        <v>10655</v>
      </c>
      <c r="E33" s="53">
        <f t="shared" si="2"/>
        <v>13278</v>
      </c>
      <c r="F33" s="53">
        <v>1</v>
      </c>
      <c r="G33" s="53">
        <v>0</v>
      </c>
      <c r="H33" s="53">
        <v>306</v>
      </c>
      <c r="I33" s="53">
        <v>320</v>
      </c>
      <c r="J33" s="53">
        <v>2138</v>
      </c>
      <c r="K33" s="53">
        <v>1918</v>
      </c>
      <c r="L33" s="53">
        <v>4501</v>
      </c>
      <c r="M33" s="53">
        <v>4400</v>
      </c>
      <c r="N33" s="53">
        <v>2438</v>
      </c>
      <c r="O33" s="53">
        <v>3122</v>
      </c>
      <c r="P33" s="53">
        <v>1271</v>
      </c>
      <c r="Q33" s="53">
        <v>3518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9807</v>
      </c>
      <c r="D34" s="53">
        <f t="shared" si="1"/>
        <v>4250</v>
      </c>
      <c r="E34" s="53">
        <f t="shared" si="2"/>
        <v>5557</v>
      </c>
      <c r="F34" s="53">
        <v>0</v>
      </c>
      <c r="G34" s="53">
        <v>0</v>
      </c>
      <c r="H34" s="53">
        <v>147</v>
      </c>
      <c r="I34" s="53">
        <v>152</v>
      </c>
      <c r="J34" s="53">
        <v>849</v>
      </c>
      <c r="K34" s="53">
        <v>801</v>
      </c>
      <c r="L34" s="53">
        <v>1910</v>
      </c>
      <c r="M34" s="53">
        <v>1847</v>
      </c>
      <c r="N34" s="53">
        <v>860</v>
      </c>
      <c r="O34" s="53">
        <v>1244</v>
      </c>
      <c r="P34" s="53">
        <v>484</v>
      </c>
      <c r="Q34" s="53">
        <v>1513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41412</v>
      </c>
      <c r="D35" s="53">
        <f t="shared" si="1"/>
        <v>18931</v>
      </c>
      <c r="E35" s="53">
        <f t="shared" si="2"/>
        <v>22481</v>
      </c>
      <c r="F35" s="53">
        <v>151</v>
      </c>
      <c r="G35" s="53">
        <v>129</v>
      </c>
      <c r="H35" s="53">
        <v>799</v>
      </c>
      <c r="I35" s="53">
        <v>758</v>
      </c>
      <c r="J35" s="53">
        <v>3339</v>
      </c>
      <c r="K35" s="53">
        <v>3091</v>
      </c>
      <c r="L35" s="53">
        <v>7106</v>
      </c>
      <c r="M35" s="53">
        <v>7222</v>
      </c>
      <c r="N35" s="53">
        <v>5303</v>
      </c>
      <c r="O35" s="53">
        <v>6048</v>
      </c>
      <c r="P35" s="53">
        <v>2233</v>
      </c>
      <c r="Q35" s="53">
        <v>5233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2537</v>
      </c>
      <c r="D36" s="53">
        <f t="shared" si="1"/>
        <v>1107</v>
      </c>
      <c r="E36" s="53">
        <f t="shared" si="2"/>
        <v>1430</v>
      </c>
      <c r="F36" s="53">
        <v>0</v>
      </c>
      <c r="G36" s="53">
        <v>0</v>
      </c>
      <c r="H36" s="53">
        <v>5</v>
      </c>
      <c r="I36" s="53">
        <v>1</v>
      </c>
      <c r="J36" s="53">
        <v>257</v>
      </c>
      <c r="K36" s="53">
        <v>208</v>
      </c>
      <c r="L36" s="53">
        <v>484</v>
      </c>
      <c r="M36" s="53">
        <v>488</v>
      </c>
      <c r="N36" s="53">
        <v>228</v>
      </c>
      <c r="O36" s="53">
        <v>372</v>
      </c>
      <c r="P36" s="53">
        <v>133</v>
      </c>
      <c r="Q36" s="53">
        <v>361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455</v>
      </c>
      <c r="D37" s="53">
        <f t="shared" si="1"/>
        <v>229</v>
      </c>
      <c r="E37" s="53">
        <f t="shared" si="2"/>
        <v>226</v>
      </c>
      <c r="F37" s="53">
        <v>0</v>
      </c>
      <c r="G37" s="53">
        <v>0</v>
      </c>
      <c r="H37" s="53">
        <v>0</v>
      </c>
      <c r="I37" s="53">
        <v>0</v>
      </c>
      <c r="J37" s="53">
        <v>51</v>
      </c>
      <c r="K37" s="53">
        <v>37</v>
      </c>
      <c r="L37" s="53">
        <v>105</v>
      </c>
      <c r="M37" s="53">
        <v>76</v>
      </c>
      <c r="N37" s="53">
        <v>47</v>
      </c>
      <c r="O37" s="53">
        <v>50</v>
      </c>
      <c r="P37" s="53">
        <v>26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4969</v>
      </c>
      <c r="D38" s="53">
        <f t="shared" si="1"/>
        <v>2324</v>
      </c>
      <c r="E38" s="53">
        <f t="shared" si="2"/>
        <v>2645</v>
      </c>
      <c r="F38" s="53">
        <v>10</v>
      </c>
      <c r="G38" s="53">
        <v>8</v>
      </c>
      <c r="H38" s="53">
        <v>55</v>
      </c>
      <c r="I38" s="53">
        <v>63</v>
      </c>
      <c r="J38" s="53">
        <v>321</v>
      </c>
      <c r="K38" s="53">
        <v>334</v>
      </c>
      <c r="L38" s="53">
        <v>809</v>
      </c>
      <c r="M38" s="53">
        <v>651</v>
      </c>
      <c r="N38" s="53">
        <v>742</v>
      </c>
      <c r="O38" s="53">
        <v>821</v>
      </c>
      <c r="P38" s="53">
        <v>387</v>
      </c>
      <c r="Q38" s="53">
        <v>768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25170</v>
      </c>
      <c r="D39" s="53">
        <f t="shared" si="1"/>
        <v>11054</v>
      </c>
      <c r="E39" s="53">
        <f t="shared" si="2"/>
        <v>14116</v>
      </c>
      <c r="F39" s="53">
        <v>160</v>
      </c>
      <c r="G39" s="53">
        <v>174</v>
      </c>
      <c r="H39" s="53">
        <v>489</v>
      </c>
      <c r="I39" s="53">
        <v>415</v>
      </c>
      <c r="J39" s="53">
        <v>2224</v>
      </c>
      <c r="K39" s="53">
        <v>2065</v>
      </c>
      <c r="L39" s="53">
        <v>4517</v>
      </c>
      <c r="M39" s="53">
        <v>4686</v>
      </c>
      <c r="N39" s="53">
        <v>2541</v>
      </c>
      <c r="O39" s="53">
        <v>3567</v>
      </c>
      <c r="P39" s="53">
        <v>1123</v>
      </c>
      <c r="Q39" s="53">
        <v>3209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16395</v>
      </c>
      <c r="D40" s="53">
        <f t="shared" si="1"/>
        <v>7180</v>
      </c>
      <c r="E40" s="53">
        <f t="shared" si="2"/>
        <v>9215</v>
      </c>
      <c r="F40" s="53">
        <v>106</v>
      </c>
      <c r="G40" s="53">
        <v>101</v>
      </c>
      <c r="H40" s="53">
        <v>371</v>
      </c>
      <c r="I40" s="53">
        <v>334</v>
      </c>
      <c r="J40" s="53">
        <v>1542</v>
      </c>
      <c r="K40" s="53">
        <v>1416</v>
      </c>
      <c r="L40" s="53">
        <v>2903</v>
      </c>
      <c r="M40" s="53">
        <v>3326</v>
      </c>
      <c r="N40" s="53">
        <v>1613</v>
      </c>
      <c r="O40" s="53">
        <v>2152</v>
      </c>
      <c r="P40" s="53">
        <v>645</v>
      </c>
      <c r="Q40" s="53">
        <v>1886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18067</v>
      </c>
      <c r="D41" s="53">
        <f t="shared" si="1"/>
        <v>8512</v>
      </c>
      <c r="E41" s="53">
        <f t="shared" si="2"/>
        <v>9555</v>
      </c>
      <c r="F41" s="53">
        <v>68</v>
      </c>
      <c r="G41" s="53">
        <v>63</v>
      </c>
      <c r="H41" s="53">
        <v>341</v>
      </c>
      <c r="I41" s="53">
        <v>260</v>
      </c>
      <c r="J41" s="53">
        <v>1376</v>
      </c>
      <c r="K41" s="53">
        <v>1343</v>
      </c>
      <c r="L41" s="53">
        <v>3445</v>
      </c>
      <c r="M41" s="53">
        <v>3066</v>
      </c>
      <c r="N41" s="53">
        <v>2349</v>
      </c>
      <c r="O41" s="53">
        <v>2688</v>
      </c>
      <c r="P41" s="53">
        <v>933</v>
      </c>
      <c r="Q41" s="53">
        <v>2135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9185</v>
      </c>
      <c r="D42" s="53">
        <f t="shared" si="1"/>
        <v>4447</v>
      </c>
      <c r="E42" s="53">
        <f t="shared" si="2"/>
        <v>4738</v>
      </c>
      <c r="F42" s="53">
        <v>27</v>
      </c>
      <c r="G42" s="53">
        <v>29</v>
      </c>
      <c r="H42" s="53">
        <v>144</v>
      </c>
      <c r="I42" s="53">
        <v>161</v>
      </c>
      <c r="J42" s="53">
        <v>775</v>
      </c>
      <c r="K42" s="53">
        <v>692</v>
      </c>
      <c r="L42" s="53">
        <v>1808</v>
      </c>
      <c r="M42" s="53">
        <v>1443</v>
      </c>
      <c r="N42" s="53">
        <v>1245</v>
      </c>
      <c r="O42" s="53">
        <v>1311</v>
      </c>
      <c r="P42" s="53">
        <v>448</v>
      </c>
      <c r="Q42" s="53">
        <v>1102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268538</v>
      </c>
      <c r="D43" s="52">
        <f>SUM(D20:D42)-D21-D23-D26-D37</f>
        <v>123270</v>
      </c>
      <c r="E43" s="52">
        <f>SUM(E20:E42)-E21-E23-E26-E37</f>
        <v>145268</v>
      </c>
      <c r="F43" s="52">
        <f t="shared" ref="F43:Q43" si="4">SUM(F20:F42)-F21-F23-F26-F37</f>
        <v>1008</v>
      </c>
      <c r="G43" s="52">
        <f t="shared" si="4"/>
        <v>1022</v>
      </c>
      <c r="H43" s="52">
        <f t="shared" si="4"/>
        <v>5353</v>
      </c>
      <c r="I43" s="52">
        <f t="shared" si="4"/>
        <v>4978</v>
      </c>
      <c r="J43" s="52">
        <f t="shared" si="4"/>
        <v>23023</v>
      </c>
      <c r="K43" s="52">
        <f t="shared" si="4"/>
        <v>21671</v>
      </c>
      <c r="L43" s="52">
        <f t="shared" si="4"/>
        <v>49878</v>
      </c>
      <c r="M43" s="52">
        <f t="shared" si="4"/>
        <v>51693</v>
      </c>
      <c r="N43" s="52">
        <f t="shared" si="4"/>
        <v>32333</v>
      </c>
      <c r="O43" s="52">
        <f t="shared" si="4"/>
        <v>37510</v>
      </c>
      <c r="P43" s="52">
        <f t="shared" si="4"/>
        <v>11675</v>
      </c>
      <c r="Q43" s="52">
        <f t="shared" si="4"/>
        <v>28394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2022-06-01T09:14:02Z</dcterms:modified>
</cp:coreProperties>
</file>