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<sst xmlns="http://schemas.openxmlformats.org/spreadsheetml/2006/main" count="564" uniqueCount="127">
  <si>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</si>
  <si>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</si>
  <si>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</si>
  <si>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</si>
  <si>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</si>
  <si>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</si>
  <si>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</si>
  <si>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</si>
  <si>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</si>
  <si>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</si>
  <si>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</si>
  <si>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</si>
  <si>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</si>
  <si>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</si>
  <si>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</si>
  <si>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</si>
  <si>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</si>
  <si>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</si>
  <si>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</si>
  <si>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</si>
  <si>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</si>
  <si>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</si>
  <si>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</si>
  <si>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</si>
  <si>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</si>
  <si>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</si>
  <si>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</si>
  <si>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</si>
  <si>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</si>
  <si>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</si>
  <si>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</si>
  <si>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</si>
  <si>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</si>
  <si>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</si>
  <si>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</si>
  <si>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</si>
  <si>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</si>
  <si>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</si>
  <si>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</si>
  <si>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</si>
  <si>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</si>
  <si>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</si>
  <si>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</si>
  <si>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</si>
  <si>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</si>
  <si>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</si>
  <si>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</si>
  <si>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</si>
  <si>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</si>
  <si>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</si>
  <si>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</si>
  <si>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</si>
  <si>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</si>
  <si>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</si>
  <si>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</si>
  <si>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</si>
  <si>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</si>
  <si>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</si>
  <si>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</si>
  <si>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</si>
  <si>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</si>
  <si>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</si>
  <si>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</si>
  <si>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</si>
  <si>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</si>
  <si>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</si>
  <si>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</si>
  <si>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</si>
  <si>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</si>
  <si>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</si>
  <si>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</si>
  <si>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</si>
  <si>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</si>
  <si>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</si>
  <si>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</si>
  <si>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</si>
  <si>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</si>
  <si>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</si>
  <si>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</si>
  <si>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</si>
  <si>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</si>
  <si>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</si>
  <si>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</si>
  <si>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</si>
  <si>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</si>
  <si>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</si>
  <si>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</si>
  <si>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</si>
  <si>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</si>
  <si>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</si>
  <si>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</si>
  <si>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</si>
  <si>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</si>
  <si>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</si>
  <si>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</si>
  <si>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</si>
  <si>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</si>
  <si>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</si>
  <si>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</si>
  <si>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</si>
  <si>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</si>
  <si>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</si>
  <si>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</si>
  <si>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</si>
  <si>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</si>
  <si>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</si>
  <si>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</si>
  <si>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</si>
  <si>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</si>
  <si>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</si>
  <si>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</si>
  <si>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</si>
  <si>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</si>
  <si>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</si>
  <si>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</si>
  <si>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</si>
  <si>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</si>
  <si>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</si>
  <si>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</si>
  <si>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</si>
  <si>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</si>
  <si>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</si>
  <si>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</si>
  <si>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</si>
  <si>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</si>
  <si>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июля 2022 года</t>
  </si>
  <si>
    <t>01 июля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</si>
</sst>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R44" sqref="R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694905</v>
      </c>
      <c r="E20" s="21">
        <f>G20+I20+K20+O20+Q20+M20</f>
        <v>321172</v>
      </c>
      <c r="F20" s="21">
        <f>H20+J20+L20+P20+R20+N20</f>
        <v>373733</v>
      </c>
      <c r="G20" s="21">
        <f t="shared" ref="G20:R20" si="1">SUM(G21:G43)</f>
        <v>2743</v>
      </c>
      <c r="H20" s="21">
        <f t="shared" si="1"/>
        <v>2731</v>
      </c>
      <c r="I20" s="21">
        <f t="shared" si="1"/>
        <v>14103</v>
      </c>
      <c r="J20" s="21">
        <f t="shared" si="1"/>
        <v>13496</v>
      </c>
      <c r="K20" s="21">
        <f t="shared" si="1"/>
        <v>57269</v>
      </c>
      <c r="L20" s="21">
        <f t="shared" si="1"/>
        <v>53915</v>
      </c>
      <c r="M20" s="21">
        <f t="shared" si="1"/>
        <v>127628</v>
      </c>
      <c r="N20" s="21">
        <f t="shared" si="1"/>
        <v>131934</v>
      </c>
      <c r="O20" s="21">
        <f t="shared" si="1"/>
        <v>88476</v>
      </c>
      <c r="P20" s="21">
        <f t="shared" si="1"/>
        <v>100289</v>
      </c>
      <c r="Q20" s="21">
        <f t="shared" si="1"/>
        <v>30953</v>
      </c>
      <c r="R20" s="21">
        <f t="shared" si="1"/>
        <v>71368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1446</v>
      </c>
      <c r="E21" s="27">
        <f>G21+I21+K21+O21+Q21+M21</f>
        <v>395</v>
      </c>
      <c r="F21" s="27">
        <f>H21+J21+L21+P21+R21+N21</f>
        <v>1051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177</v>
      </c>
      <c r="N21" s="27">
        <f>'Прил.12 согаз'!N21+'Прил.12 альфа'!N21</f>
        <v>506</v>
      </c>
      <c r="O21" s="27">
        <f>'Прил.12 согаз'!O21+'Прил.12 альфа'!O21</f>
        <v>156</v>
      </c>
      <c r="P21" s="27">
        <f>'Прил.12 согаз'!P21+'Прил.12 альфа'!P21</f>
        <v>478</v>
      </c>
      <c r="Q21" s="27">
        <f>'Прил.12 согаз'!Q21+'Прил.12 альфа'!Q21</f>
        <v>62</v>
      </c>
      <c r="R21" s="27">
        <f>'Прил.12 согаз'!R21+'Прил.12 альфа'!R21</f>
        <v>67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76746</v>
      </c>
      <c r="E22" s="27">
        <f t="shared" ref="E22:E43" si="2">G22+I22+K22+O22+Q22+M22</f>
        <v>36112</v>
      </c>
      <c r="F22" s="27">
        <f t="shared" ref="F22:F43" si="3">H22+J22+L22+P22+R22+N22</f>
        <v>40634</v>
      </c>
      <c r="G22" s="27">
        <f>'Прил.12 согаз'!G22+'Прил.12 альфа'!G22</f>
        <v>277</v>
      </c>
      <c r="H22" s="27">
        <f>'Прил.12 согаз'!H22+'Прил.12 альфа'!H22</f>
        <v>276</v>
      </c>
      <c r="I22" s="27">
        <f>'Прил.12 согаз'!I22+'Прил.12 альфа'!I22</f>
        <v>1457</v>
      </c>
      <c r="J22" s="27">
        <f>'Прил.12 согаз'!J22+'Прил.12 альфа'!J22</f>
        <v>1462</v>
      </c>
      <c r="K22" s="27">
        <f>'Прил.12 согаз'!K22+'Прил.12 альфа'!K22</f>
        <v>6350</v>
      </c>
      <c r="L22" s="27">
        <f>'Прил.12 согаз'!L22+'Прил.12 альфа'!L22</f>
        <v>5946</v>
      </c>
      <c r="M22" s="27">
        <f>'Прил.12 согаз'!M22+'Прил.12 альфа'!M22</f>
        <v>15241</v>
      </c>
      <c r="N22" s="27">
        <f>'Прил.12 согаз'!N22+'Прил.12 альфа'!N22</f>
        <v>13751</v>
      </c>
      <c r="O22" s="27">
        <f>'Прил.12 согаз'!O22+'Прил.12 альфа'!O22</f>
        <v>9325</v>
      </c>
      <c r="P22" s="27">
        <f>'Прил.12 согаз'!P22+'Прил.12 альфа'!P22</f>
        <v>10592</v>
      </c>
      <c r="Q22" s="27">
        <f>'Прил.12 согаз'!Q22+'Прил.12 альфа'!Q22</f>
        <v>3462</v>
      </c>
      <c r="R22" s="27">
        <f>'Прил.12 согаз'!R22+'Прил.12 альфа'!R22</f>
        <v>8607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41030</v>
      </c>
      <c r="E23" s="27">
        <f t="shared" si="2"/>
        <v>18275</v>
      </c>
      <c r="F23" s="27">
        <f t="shared" si="3"/>
        <v>22755</v>
      </c>
      <c r="G23" s="27">
        <f>'Прил.12 согаз'!G23+'Прил.12 альфа'!G23</f>
        <v>168</v>
      </c>
      <c r="H23" s="27">
        <f>'Прил.12 согаз'!H23+'Прил.12 альфа'!H23</f>
        <v>143</v>
      </c>
      <c r="I23" s="27">
        <f>'Прил.12 согаз'!I23+'Прил.12 альфа'!I23</f>
        <v>814</v>
      </c>
      <c r="J23" s="27">
        <f>'Прил.12 согаз'!J23+'Прил.12 альфа'!J23</f>
        <v>788</v>
      </c>
      <c r="K23" s="27">
        <f>'Прил.12 согаз'!K23+'Прил.12 альфа'!K23</f>
        <v>3606</v>
      </c>
      <c r="L23" s="27">
        <f>'Прил.12 согаз'!L23+'Прил.12 альфа'!L23</f>
        <v>3345</v>
      </c>
      <c r="M23" s="27">
        <f>'Прил.12 согаз'!M23+'Прил.12 альфа'!M23</f>
        <v>6341</v>
      </c>
      <c r="N23" s="27">
        <f>'Прил.12 согаз'!N23+'Прил.12 альфа'!N23</f>
        <v>6725</v>
      </c>
      <c r="O23" s="27">
        <f>'Прил.12 согаз'!O23+'Прил.12 альфа'!O23</f>
        <v>5010</v>
      </c>
      <c r="P23" s="27">
        <f>'Прил.12 согаз'!P23+'Прил.12 альфа'!P23</f>
        <v>6206</v>
      </c>
      <c r="Q23" s="27">
        <f>'Прил.12 согаз'!Q23+'Прил.12 альфа'!Q23</f>
        <v>2336</v>
      </c>
      <c r="R23" s="27">
        <f>'Прил.12 согаз'!R23+'Прил.12 альфа'!R23</f>
        <v>5548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42078</v>
      </c>
      <c r="E24" s="27">
        <f t="shared" si="2"/>
        <v>20003</v>
      </c>
      <c r="F24" s="27">
        <f t="shared" si="3"/>
        <v>22075</v>
      </c>
      <c r="G24" s="27">
        <f>'Прил.12 согаз'!G24+'Прил.12 альфа'!G24</f>
        <v>147</v>
      </c>
      <c r="H24" s="27">
        <f>'Прил.12 согаз'!H24+'Прил.12 альфа'!H24</f>
        <v>143</v>
      </c>
      <c r="I24" s="27">
        <f>'Прил.12 согаз'!I24+'Прил.12 альфа'!I24</f>
        <v>847</v>
      </c>
      <c r="J24" s="27">
        <f>'Прил.12 согаз'!J24+'Прил.12 альфа'!J24</f>
        <v>768</v>
      </c>
      <c r="K24" s="27">
        <f>'Прил.12 согаз'!K24+'Прил.12 альфа'!K24</f>
        <v>3346</v>
      </c>
      <c r="L24" s="27">
        <f>'Прил.12 согаз'!L24+'Прил.12 альфа'!L24</f>
        <v>3203</v>
      </c>
      <c r="M24" s="27">
        <f>'Прил.12 согаз'!M24+'Прил.12 альфа'!M24</f>
        <v>8252</v>
      </c>
      <c r="N24" s="27">
        <f>'Прил.12 согаз'!N24+'Прил.12 альфа'!N24</f>
        <v>7638</v>
      </c>
      <c r="O24" s="27">
        <f>'Прил.12 согаз'!O24+'Прил.12 альфа'!O24</f>
        <v>5558</v>
      </c>
      <c r="P24" s="27">
        <f>'Прил.12 согаз'!P24+'Прил.12 альфа'!P24</f>
        <v>6103</v>
      </c>
      <c r="Q24" s="27">
        <f>'Прил.12 согаз'!Q24+'Прил.12 альфа'!Q24</f>
        <v>1853</v>
      </c>
      <c r="R24" s="27">
        <f>'Прил.12 согаз'!R24+'Прил.12 альфа'!R24</f>
        <v>4220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9167</v>
      </c>
      <c r="E25" s="27">
        <f t="shared" si="2"/>
        <v>4328</v>
      </c>
      <c r="F25" s="27">
        <f t="shared" si="3"/>
        <v>4839</v>
      </c>
      <c r="G25" s="27">
        <f>'Прил.12 согаз'!G25+'Прил.12 альфа'!G25</f>
        <v>25</v>
      </c>
      <c r="H25" s="27">
        <f>'Прил.12 согаз'!H25+'Прил.12 альфа'!H25</f>
        <v>30</v>
      </c>
      <c r="I25" s="27">
        <f>'Прил.12 согаз'!I25+'Прил.12 альфа'!I25</f>
        <v>143</v>
      </c>
      <c r="J25" s="27">
        <f>'Прил.12 согаз'!J25+'Прил.12 альфа'!J25</f>
        <v>164</v>
      </c>
      <c r="K25" s="27">
        <f>'Прил.12 согаз'!K25+'Прил.12 альфа'!K25</f>
        <v>768</v>
      </c>
      <c r="L25" s="27">
        <f>'Прил.12 согаз'!L25+'Прил.12 альфа'!L25</f>
        <v>700</v>
      </c>
      <c r="M25" s="27">
        <f>'Прил.12 согаз'!M25+'Прил.12 альфа'!M25</f>
        <v>1583</v>
      </c>
      <c r="N25" s="27">
        <f>'Прил.12 согаз'!N25+'Прил.12 альфа'!N25</f>
        <v>1382</v>
      </c>
      <c r="O25" s="27">
        <f>'Прил.12 согаз'!O25+'Прил.12 альфа'!O25</f>
        <v>1322</v>
      </c>
      <c r="P25" s="27">
        <f>'Прил.12 согаз'!P25+'Прил.12 альфа'!P25</f>
        <v>1407</v>
      </c>
      <c r="Q25" s="27">
        <f>'Прил.12 согаз'!Q25+'Прил.12 альфа'!Q25</f>
        <v>487</v>
      </c>
      <c r="R25" s="27">
        <f>'Прил.12 согаз'!R25+'Прил.12 альфа'!R25</f>
        <v>1156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59866</v>
      </c>
      <c r="E26" s="27">
        <f t="shared" si="2"/>
        <v>27716</v>
      </c>
      <c r="F26" s="27">
        <f t="shared" si="3"/>
        <v>32150</v>
      </c>
      <c r="G26" s="27">
        <f>'Прил.12 согаз'!G26+'Прил.12 альфа'!G26</f>
        <v>228</v>
      </c>
      <c r="H26" s="27">
        <f>'Прил.12 согаз'!H26+'Прил.12 альфа'!H26</f>
        <v>223</v>
      </c>
      <c r="I26" s="27">
        <f>'Прил.12 согаз'!I26+'Прил.12 альфа'!I26</f>
        <v>1161</v>
      </c>
      <c r="J26" s="27">
        <f>'Прил.12 согаз'!J26+'Прил.12 альфа'!J26</f>
        <v>974</v>
      </c>
      <c r="K26" s="27">
        <f>'Прил.12 согаз'!K26+'Прил.12 альфа'!K26</f>
        <v>4749</v>
      </c>
      <c r="L26" s="27">
        <f>'Прил.12 согаз'!L26+'Прил.12 альфа'!L26</f>
        <v>4460</v>
      </c>
      <c r="M26" s="27">
        <f>'Прил.12 согаз'!M26+'Прил.12 альфа'!M26</f>
        <v>11067</v>
      </c>
      <c r="N26" s="27">
        <f>'Прил.12 согаз'!N26+'Прил.12 альфа'!N26</f>
        <v>10282</v>
      </c>
      <c r="O26" s="27">
        <f>'Прил.12 согаз'!O26+'Прил.12 альфа'!O26</f>
        <v>7617</v>
      </c>
      <c r="P26" s="27">
        <f>'Прил.12 согаз'!P26+'Прил.12 альфа'!P26</f>
        <v>9174</v>
      </c>
      <c r="Q26" s="27">
        <f>'Прил.12 согаз'!Q26+'Прил.12 альфа'!Q26</f>
        <v>2894</v>
      </c>
      <c r="R26" s="27">
        <f>'Прил.12 согаз'!R26+'Прил.12 альфа'!R26</f>
        <v>7037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25592</v>
      </c>
      <c r="E27" s="27">
        <f t="shared" si="2"/>
        <v>11633</v>
      </c>
      <c r="F27" s="27">
        <f t="shared" si="3"/>
        <v>13959</v>
      </c>
      <c r="G27" s="27">
        <f>'Прил.12 согаз'!G27+'Прил.12 альфа'!G27</f>
        <v>97</v>
      </c>
      <c r="H27" s="27">
        <f>'Прил.12 согаз'!H27+'Прил.12 альфа'!H27</f>
        <v>94</v>
      </c>
      <c r="I27" s="27">
        <f>'Прил.12 согаз'!I27+'Прил.12 альфа'!I27</f>
        <v>531</v>
      </c>
      <c r="J27" s="27">
        <f>'Прил.12 согаз'!J27+'Прил.12 альфа'!J27</f>
        <v>493</v>
      </c>
      <c r="K27" s="27">
        <f>'Прил.12 согаз'!K27+'Прил.12 альфа'!K27</f>
        <v>2200</v>
      </c>
      <c r="L27" s="27">
        <f>'Прил.12 согаз'!L27+'Прил.12 альфа'!L27</f>
        <v>2073</v>
      </c>
      <c r="M27" s="27">
        <f>'Прил.12 согаз'!M27+'Прил.12 альфа'!M27</f>
        <v>4613</v>
      </c>
      <c r="N27" s="27">
        <f>'Прил.12 согаз'!N27+'Прил.12 альфа'!N27</f>
        <v>4894</v>
      </c>
      <c r="O27" s="27">
        <f>'Прил.12 согаз'!O27+'Прил.12 альфа'!O27</f>
        <v>3114</v>
      </c>
      <c r="P27" s="27">
        <f>'Прил.12 согаз'!P27+'Прил.12 альфа'!P27</f>
        <v>3743</v>
      </c>
      <c r="Q27" s="27">
        <f>'Прил.12 согаз'!Q27+'Прил.12 альфа'!Q27</f>
        <v>1078</v>
      </c>
      <c r="R27" s="27">
        <f>'Прил.12 согаз'!R27+'Прил.12 альфа'!R27</f>
        <v>2662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30247</v>
      </c>
      <c r="E28" s="27">
        <f t="shared" si="2"/>
        <v>13860</v>
      </c>
      <c r="F28" s="27">
        <f t="shared" si="3"/>
        <v>16387</v>
      </c>
      <c r="G28" s="27">
        <f>'Прил.12 согаз'!G28+'Прил.12 альфа'!G28</f>
        <v>149</v>
      </c>
      <c r="H28" s="27">
        <f>'Прил.12 согаз'!H28+'Прил.12 альфа'!H28</f>
        <v>137</v>
      </c>
      <c r="I28" s="27">
        <f>'Прил.12 согаз'!I28+'Прил.12 альфа'!I28</f>
        <v>788</v>
      </c>
      <c r="J28" s="27">
        <f>'Прил.12 согаз'!J28+'Прил.12 альфа'!J28</f>
        <v>788</v>
      </c>
      <c r="K28" s="27">
        <f>'Прил.12 согаз'!K28+'Прил.12 альфа'!K28</f>
        <v>2833</v>
      </c>
      <c r="L28" s="27">
        <f>'Прил.12 согаз'!L28+'Прил.12 альфа'!L28</f>
        <v>2724</v>
      </c>
      <c r="M28" s="27">
        <f>'Прил.12 согаз'!M28+'Прил.12 альфа'!M28</f>
        <v>5300</v>
      </c>
      <c r="N28" s="27">
        <f>'Прил.12 согаз'!N28+'Прил.12 альфа'!N28</f>
        <v>6181</v>
      </c>
      <c r="O28" s="27">
        <f>'Прил.12 согаз'!O28+'Прил.12 альфа'!O28</f>
        <v>3832</v>
      </c>
      <c r="P28" s="27">
        <f>'Прил.12 согаз'!P28+'Прил.12 альфа'!P28</f>
        <v>4156</v>
      </c>
      <c r="Q28" s="27">
        <f>'Прил.12 согаз'!Q28+'Прил.12 альфа'!Q28</f>
        <v>958</v>
      </c>
      <c r="R28" s="27">
        <f>'Прил.12 согаз'!R28+'Прил.12 альфа'!R28</f>
        <v>2401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45446</v>
      </c>
      <c r="E29" s="27">
        <f t="shared" si="2"/>
        <v>19603</v>
      </c>
      <c r="F29" s="27">
        <f t="shared" si="3"/>
        <v>25843</v>
      </c>
      <c r="G29" s="27">
        <f>'Прил.12 согаз'!G29+'Прил.12 альфа'!G29</f>
        <v>253</v>
      </c>
      <c r="H29" s="27">
        <f>'Прил.12 согаз'!H29+'Прил.12 альфа'!H29</f>
        <v>274</v>
      </c>
      <c r="I29" s="27">
        <f>'Прил.12 согаз'!I29+'Прил.12 альфа'!I29</f>
        <v>1262</v>
      </c>
      <c r="J29" s="27">
        <f>'Прил.12 согаз'!J29+'Прил.12 альфа'!J29</f>
        <v>1335</v>
      </c>
      <c r="K29" s="27">
        <f>'Прил.12 согаз'!K29+'Прил.12 альфа'!K29</f>
        <v>4713</v>
      </c>
      <c r="L29" s="27">
        <f>'Прил.12 согаз'!L29+'Прил.12 альфа'!L29</f>
        <v>4657</v>
      </c>
      <c r="M29" s="27">
        <f>'Прил.12 согаз'!M29+'Прил.12 альфа'!M29</f>
        <v>7143</v>
      </c>
      <c r="N29" s="27">
        <f>'Прил.12 согаз'!N29+'Прил.12 альфа'!N29</f>
        <v>10428</v>
      </c>
      <c r="O29" s="27">
        <f>'Прил.12 согаз'!O29+'Прил.12 альфа'!O29</f>
        <v>4879</v>
      </c>
      <c r="P29" s="27">
        <f>'Прил.12 согаз'!P29+'Прил.12 альфа'!P29</f>
        <v>6251</v>
      </c>
      <c r="Q29" s="27">
        <f>'Прил.12 согаз'!Q29+'Прил.12 альфа'!Q29</f>
        <v>1353</v>
      </c>
      <c r="R29" s="27">
        <f>'Прил.12 согаз'!R29+'Прил.12 альфа'!R29</f>
        <v>2898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116556</v>
      </c>
      <c r="E30" s="27">
        <f t="shared" si="2"/>
        <v>51992</v>
      </c>
      <c r="F30" s="27">
        <f t="shared" si="3"/>
        <v>64564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27178</v>
      </c>
      <c r="N30" s="27">
        <f>'Прил.12 согаз'!N30+'Прил.12 альфа'!N30</f>
        <v>28426</v>
      </c>
      <c r="O30" s="27">
        <f>'Прил.12 согаз'!O30+'Прил.12 альфа'!O30</f>
        <v>18068</v>
      </c>
      <c r="P30" s="27">
        <f>'Прил.12 согаз'!P30+'Прил.12 альфа'!P30</f>
        <v>20602</v>
      </c>
      <c r="Q30" s="27">
        <f>'Прил.12 согаз'!Q30+'Прил.12 альфа'!Q30</f>
        <v>6746</v>
      </c>
      <c r="R30" s="27">
        <f>'Прил.12 согаз'!R30+'Прил.12 альфа'!R30</f>
        <v>15536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94704</v>
      </c>
      <c r="E31" s="27">
        <f t="shared" si="2"/>
        <v>41878</v>
      </c>
      <c r="F31" s="27">
        <f t="shared" si="3"/>
        <v>52826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21508</v>
      </c>
      <c r="N31" s="27">
        <f>'Прил.12 согаз'!N31+'Прил.12 альфа'!N31</f>
        <v>22125</v>
      </c>
      <c r="O31" s="27">
        <f>'Прил.12 согаз'!O31+'Прил.12 альфа'!O31</f>
        <v>14901</v>
      </c>
      <c r="P31" s="27">
        <f>'Прил.12 согаз'!P31+'Прил.12 альфа'!P31</f>
        <v>17141</v>
      </c>
      <c r="Q31" s="27">
        <f>'Прил.12 согаз'!Q31+'Прил.12 альфа'!Q31</f>
        <v>5469</v>
      </c>
      <c r="R31" s="27">
        <f>'Прил.12 согаз'!R31+'Прил.12 альфа'!R31</f>
        <v>13560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22793</v>
      </c>
      <c r="E32" s="27">
        <f t="shared" si="2"/>
        <v>11680</v>
      </c>
      <c r="F32" s="27">
        <f t="shared" si="3"/>
        <v>11113</v>
      </c>
      <c r="G32" s="27">
        <f>'Прил.12 согаз'!G32+'Прил.12 альфа'!G32</f>
        <v>437</v>
      </c>
      <c r="H32" s="27">
        <f>'Прил.12 согаз'!H32+'Прил.12 альфа'!H32</f>
        <v>449</v>
      </c>
      <c r="I32" s="27">
        <f>'Прил.12 согаз'!I32+'Прил.12 альфа'!I32</f>
        <v>2324</v>
      </c>
      <c r="J32" s="27">
        <f>'Прил.12 согаз'!J32+'Прил.12 альфа'!J32</f>
        <v>2143</v>
      </c>
      <c r="K32" s="27">
        <f>'Прил.12 согаз'!K32+'Прил.12 альфа'!K32</f>
        <v>8919</v>
      </c>
      <c r="L32" s="27">
        <f>'Прил.12 согаз'!L32+'Прил.12 альфа'!L32</f>
        <v>8521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16757</v>
      </c>
      <c r="E33" s="27">
        <f t="shared" si="2"/>
        <v>8732</v>
      </c>
      <c r="F33" s="27">
        <f t="shared" si="3"/>
        <v>8025</v>
      </c>
      <c r="G33" s="27">
        <f>'Прил.12 согаз'!G33+'Прил.12 альфа'!G33</f>
        <v>299</v>
      </c>
      <c r="H33" s="27">
        <f>'Прил.12 согаз'!H33+'Прил.12 альфа'!H33</f>
        <v>305</v>
      </c>
      <c r="I33" s="27">
        <f>'Прил.12 согаз'!I33+'Прил.12 альфа'!I33</f>
        <v>1548</v>
      </c>
      <c r="J33" s="27">
        <f>'Прил.12 согаз'!J33+'Прил.12 альфа'!J33</f>
        <v>1544</v>
      </c>
      <c r="K33" s="27">
        <f>'Прил.12 согаз'!K33+'Прил.12 альфа'!K33</f>
        <v>6885</v>
      </c>
      <c r="L33" s="27">
        <f>'Прил.12 согаз'!L33+'Прил.12 альфа'!L33</f>
        <v>6176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16817</v>
      </c>
      <c r="E34" s="27">
        <f t="shared" si="2"/>
        <v>8646</v>
      </c>
      <c r="F34" s="27">
        <f t="shared" si="3"/>
        <v>8171</v>
      </c>
      <c r="G34" s="27">
        <f>'Прил.12 согаз'!G34+'Прил.12 альфа'!G34</f>
        <v>350</v>
      </c>
      <c r="H34" s="27">
        <f>'Прил.12 согаз'!H34+'Прил.12 альфа'!H34</f>
        <v>339</v>
      </c>
      <c r="I34" s="27">
        <f>'Прил.12 согаз'!I34+'Прил.12 альфа'!I34</f>
        <v>1636</v>
      </c>
      <c r="J34" s="27">
        <f>'Прил.12 согаз'!J34+'Прил.12 альфа'!J34</f>
        <v>1615</v>
      </c>
      <c r="K34" s="27">
        <f>'Прил.12 согаз'!K34+'Прил.12 альфа'!K34</f>
        <v>6660</v>
      </c>
      <c r="L34" s="27">
        <f>'Прил.12 согаз'!L34+'Прил.12 альфа'!L34</f>
        <v>6217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11106</v>
      </c>
      <c r="E35" s="27">
        <f t="shared" si="2"/>
        <v>5171</v>
      </c>
      <c r="F35" s="27">
        <f t="shared" si="3"/>
        <v>5935</v>
      </c>
      <c r="G35" s="27">
        <f>'Прил.12 согаз'!G35+'Прил.12 альфа'!G35</f>
        <v>10</v>
      </c>
      <c r="H35" s="27">
        <f>'Прил.12 согаз'!H35+'Прил.12 альфа'!H35</f>
        <v>8</v>
      </c>
      <c r="I35" s="27">
        <f>'Прил.12 согаз'!I35+'Прил.12 альфа'!I35</f>
        <v>29</v>
      </c>
      <c r="J35" s="27">
        <f>'Прил.12 согаз'!J35+'Прил.12 альфа'!J35</f>
        <v>37</v>
      </c>
      <c r="K35" s="27">
        <f>'Прил.12 согаз'!K35+'Прил.12 альфа'!K35</f>
        <v>111</v>
      </c>
      <c r="L35" s="27">
        <f>'Прил.12 согаз'!L35+'Прил.12 альфа'!L35</f>
        <v>108</v>
      </c>
      <c r="M35" s="27">
        <f>'Прил.12 согаз'!M35+'Прил.12 альфа'!M35</f>
        <v>1726</v>
      </c>
      <c r="N35" s="27">
        <f>'Прил.12 согаз'!N35+'Прил.12 альфа'!N35</f>
        <v>2357</v>
      </c>
      <c r="O35" s="27">
        <f>'Прил.12 согаз'!O35+'Прил.12 альфа'!O35</f>
        <v>2387</v>
      </c>
      <c r="P35" s="27">
        <f>'Прил.12 согаз'!P35+'Прил.12 альфа'!P35</f>
        <v>2244</v>
      </c>
      <c r="Q35" s="27">
        <f>'Прил.12 согаз'!Q35+'Прил.12 альфа'!Q35</f>
        <v>908</v>
      </c>
      <c r="R35" s="27">
        <f>'Прил.12 согаз'!R35+'Прил.12 альфа'!R35</f>
        <v>1181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16388</v>
      </c>
      <c r="E36" s="27">
        <f t="shared" si="2"/>
        <v>7763</v>
      </c>
      <c r="F36" s="27">
        <f t="shared" si="3"/>
        <v>8625</v>
      </c>
      <c r="G36" s="27">
        <f>'Прил.12 согаз'!G36+'Прил.12 альфа'!G36</f>
        <v>58</v>
      </c>
      <c r="H36" s="27">
        <f>'Прил.12 согаз'!H36+'Прил.12 альфа'!H36</f>
        <v>47</v>
      </c>
      <c r="I36" s="27">
        <f>'Прил.12 согаз'!I36+'Прил.12 альфа'!I36</f>
        <v>301</v>
      </c>
      <c r="J36" s="27">
        <f>'Прил.12 согаз'!J36+'Прил.12 альфа'!J36</f>
        <v>265</v>
      </c>
      <c r="K36" s="27">
        <f>'Прил.12 согаз'!K36+'Прил.12 альфа'!K36</f>
        <v>1382</v>
      </c>
      <c r="L36" s="27">
        <f>'Прил.12 согаз'!L36+'Прил.12 альфа'!L36</f>
        <v>1243</v>
      </c>
      <c r="M36" s="27">
        <f>'Прил.12 согаз'!M36+'Прил.12 альфа'!M36</f>
        <v>2997</v>
      </c>
      <c r="N36" s="27">
        <f>'Прил.12 согаз'!N36+'Прил.12 альфа'!N36</f>
        <v>2874</v>
      </c>
      <c r="O36" s="27">
        <f>'Прил.12 согаз'!O36+'Прил.12 альфа'!O36</f>
        <v>2180</v>
      </c>
      <c r="P36" s="27">
        <f>'Прил.12 согаз'!P36+'Прил.12 альфа'!P36</f>
        <v>2401</v>
      </c>
      <c r="Q36" s="27">
        <f>'Прил.12 согаз'!Q36+'Прил.12 альфа'!Q36</f>
        <v>845</v>
      </c>
      <c r="R36" s="27">
        <f>'Прил.12 согаз'!R36+'Прил.12 альфа'!R36</f>
        <v>1795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39788</v>
      </c>
      <c r="E37" s="27">
        <f t="shared" si="2"/>
        <v>17904</v>
      </c>
      <c r="F37" s="27">
        <f t="shared" si="3"/>
        <v>21884</v>
      </c>
      <c r="G37" s="27">
        <f>'Прил.12 согаз'!G37+'Прил.12 альфа'!G37</f>
        <v>237</v>
      </c>
      <c r="H37" s="27">
        <f>'Прил.12 согаз'!H37+'Прил.12 альфа'!H37</f>
        <v>253</v>
      </c>
      <c r="I37" s="27">
        <f>'Прил.12 согаз'!I37+'Прил.12 альфа'!I37</f>
        <v>1190</v>
      </c>
      <c r="J37" s="27">
        <f>'Прил.12 согаз'!J37+'Прил.12 альфа'!J37</f>
        <v>1046</v>
      </c>
      <c r="K37" s="27">
        <f>'Прил.12 согаз'!K37+'Прил.12 альфа'!K37</f>
        <v>4531</v>
      </c>
      <c r="L37" s="27">
        <f>'Прил.12 согаз'!L37+'Прил.12 альфа'!L37</f>
        <v>4313</v>
      </c>
      <c r="M37" s="27">
        <f>'Прил.12 согаз'!M37+'Прил.12 альфа'!M37</f>
        <v>6637</v>
      </c>
      <c r="N37" s="27">
        <f>'Прил.12 согаз'!N37+'Прил.12 альфа'!N37</f>
        <v>9141</v>
      </c>
      <c r="O37" s="27">
        <f>'Прил.12 согаз'!O37+'Прил.12 альфа'!O37</f>
        <v>4341</v>
      </c>
      <c r="P37" s="27">
        <f>'Прил.12 согаз'!P37+'Прил.12 альфа'!P37</f>
        <v>5216</v>
      </c>
      <c r="Q37" s="27">
        <f>'Прил.12 согаз'!Q37+'Прил.12 альфа'!Q37</f>
        <v>968</v>
      </c>
      <c r="R37" s="27">
        <f>'Прил.12 согаз'!R37+'Прил.12 альфа'!R37</f>
        <v>1915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5878</v>
      </c>
      <c r="E38" s="27">
        <f t="shared" si="2"/>
        <v>2203</v>
      </c>
      <c r="F38" s="27">
        <f t="shared" si="3"/>
        <v>3675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948</v>
      </c>
      <c r="N38" s="27">
        <f>'Прил.12 согаз'!N38+'Прил.12 альфа'!N38</f>
        <v>1159</v>
      </c>
      <c r="O38" s="27">
        <f>'Прил.12 согаз'!O38+'Прил.12 альфа'!O38</f>
        <v>825</v>
      </c>
      <c r="P38" s="27">
        <f>'Прил.12 согаз'!P38+'Прил.12 альфа'!P38</f>
        <v>1469</v>
      </c>
      <c r="Q38" s="27">
        <f>'Прил.12 согаз'!Q38+'Прил.12 альфа'!Q38</f>
        <v>430</v>
      </c>
      <c r="R38" s="27">
        <f>'Прил.12 согаз'!R38+'Прил.12 альфа'!R38</f>
        <v>1047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3252</v>
      </c>
      <c r="E39" s="27">
        <f t="shared" si="2"/>
        <v>1890</v>
      </c>
      <c r="F39" s="27">
        <f t="shared" si="3"/>
        <v>1362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244</v>
      </c>
      <c r="N39" s="27">
        <f>'Прил.12 согаз'!N39+'Прил.12 альфа'!N39</f>
        <v>544</v>
      </c>
      <c r="O39" s="27">
        <f>'Прил.12 согаз'!O39+'Прил.12 альфа'!O39</f>
        <v>1336</v>
      </c>
      <c r="P39" s="27">
        <f>'Прил.12 согаз'!P39+'Прил.12 альфа'!P39</f>
        <v>613</v>
      </c>
      <c r="Q39" s="27">
        <f>'Прил.12 согаз'!Q39+'Прил.12 альфа'!Q39</f>
        <v>310</v>
      </c>
      <c r="R39" s="27">
        <f>'Прил.12 согаз'!R39+'Прил.12 альфа'!R39</f>
        <v>205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5430</v>
      </c>
      <c r="E40" s="27">
        <f t="shared" si="2"/>
        <v>2554</v>
      </c>
      <c r="F40" s="27">
        <f t="shared" si="3"/>
        <v>2876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1206</v>
      </c>
      <c r="N40" s="27">
        <f>'Прил.12 согаз'!N40+'Прил.12 альфа'!N40</f>
        <v>885</v>
      </c>
      <c r="O40" s="27">
        <f>'Прил.12 согаз'!O40+'Прил.12 альфа'!O40</f>
        <v>1064</v>
      </c>
      <c r="P40" s="27">
        <f>'Прил.12 согаз'!P40+'Прил.12 альфа'!P40</f>
        <v>1187</v>
      </c>
      <c r="Q40" s="27">
        <f>'Прил.12 согаз'!Q40+'Прил.12 альфа'!Q40</f>
        <v>284</v>
      </c>
      <c r="R40" s="27">
        <f>'Прил.12 согаз'!R40+'Прил.12 альфа'!R40</f>
        <v>804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5934</v>
      </c>
      <c r="E41" s="27">
        <f t="shared" si="2"/>
        <v>3373</v>
      </c>
      <c r="F41" s="27">
        <f t="shared" si="3"/>
        <v>2561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1602</v>
      </c>
      <c r="N41" s="27">
        <f>'Прил.12 согаз'!N41+'Прил.12 альфа'!N41</f>
        <v>939</v>
      </c>
      <c r="O41" s="27">
        <f>'Прил.12 согаз'!O41+'Прил.12 альфа'!O41</f>
        <v>1363</v>
      </c>
      <c r="P41" s="27">
        <f>'Прил.12 согаз'!P41+'Прил.12 альфа'!P41</f>
        <v>1022</v>
      </c>
      <c r="Q41" s="27">
        <f>'Прил.12 согаз'!Q41+'Прил.12 альфа'!Q41</f>
        <v>408</v>
      </c>
      <c r="R41" s="27">
        <f>'Прил.12 согаз'!R41+'Прил.12 альфа'!R41</f>
        <v>600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7884</v>
      </c>
      <c r="E43" s="27">
        <f t="shared" si="2"/>
        <v>5461</v>
      </c>
      <c r="F43" s="27">
        <f t="shared" si="3"/>
        <v>2423</v>
      </c>
      <c r="G43" s="27">
        <f>'Прил.12 согаз'!G43+'Прил.12 альфа'!G43</f>
        <v>8</v>
      </c>
      <c r="H43" s="27">
        <f>'Прил.12 согаз'!H43+'Прил.12 альфа'!H43</f>
        <v>10</v>
      </c>
      <c r="I43" s="27">
        <f>'Прил.12 согаз'!I43+'Прил.12 альфа'!I43</f>
        <v>72</v>
      </c>
      <c r="J43" s="27">
        <f>'Прил.12 согаз'!J43+'Прил.12 альфа'!J43</f>
        <v>74</v>
      </c>
      <c r="K43" s="27">
        <f>'Прил.12 согаз'!K43+'Прил.12 альфа'!K43</f>
        <v>216</v>
      </c>
      <c r="L43" s="27">
        <f>'Прил.12 согаз'!L43+'Прил.12 альфа'!L43</f>
        <v>229</v>
      </c>
      <c r="M43" s="27">
        <f>'Прил.12 согаз'!M43+'Прил.12 альфа'!M43</f>
        <v>3865</v>
      </c>
      <c r="N43" s="27">
        <f>'Прил.12 согаз'!N43+'Прил.12 альфа'!N43</f>
        <v>1697</v>
      </c>
      <c r="O43" s="27">
        <f>'Прил.12 согаз'!O43+'Прил.12 альфа'!O43</f>
        <v>1198</v>
      </c>
      <c r="P43" s="27">
        <f>'Прил.12 согаз'!P43+'Прил.12 альфа'!P43</f>
        <v>284</v>
      </c>
      <c r="Q43" s="27">
        <f>'Прил.12 согаз'!Q43+'Прил.12 альфа'!Q43</f>
        <v>102</v>
      </c>
      <c r="R43" s="27">
        <f>'Прил.12 согаз'!R43+'Прил.12 альфа'!R43</f>
        <v>129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694905</v>
      </c>
      <c r="E44" s="21">
        <f>G44+I44+K44+O44+Q44+M44</f>
        <v>321172</v>
      </c>
      <c r="F44" s="21">
        <f>H44+J44+L44+P44+R44+N44</f>
        <v>373733</v>
      </c>
      <c r="G44" s="21">
        <f t="shared" ref="G44:R44" si="5">SUM(G45:G48)</f>
        <v>2743</v>
      </c>
      <c r="H44" s="21">
        <f t="shared" si="5"/>
        <v>2731</v>
      </c>
      <c r="I44" s="21">
        <f t="shared" si="5"/>
        <v>14103</v>
      </c>
      <c r="J44" s="21">
        <f t="shared" si="5"/>
        <v>13496</v>
      </c>
      <c r="K44" s="21">
        <f t="shared" si="5"/>
        <v>57269</v>
      </c>
      <c r="L44" s="21">
        <f t="shared" si="5"/>
        <v>53915</v>
      </c>
      <c r="M44" s="21">
        <f t="shared" si="5"/>
        <v>127628</v>
      </c>
      <c r="N44" s="21">
        <f t="shared" si="5"/>
        <v>131934</v>
      </c>
      <c r="O44" s="21">
        <f t="shared" si="5"/>
        <v>88476</v>
      </c>
      <c r="P44" s="21">
        <f t="shared" si="5"/>
        <v>100289</v>
      </c>
      <c r="Q44" s="21">
        <f t="shared" si="5"/>
        <v>30953</v>
      </c>
      <c r="R44" s="21">
        <f t="shared" si="5"/>
        <v>71368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636113</v>
      </c>
      <c r="E45" s="27">
        <f t="shared" ref="E45:E48" si="6">G45+I45+K45+O45+Q45+M45</f>
        <v>294436</v>
      </c>
      <c r="F45" s="27">
        <f t="shared" ref="F45:F48" si="7">H45+J45+L45+P45+R45+N45</f>
        <v>341677</v>
      </c>
      <c r="G45" s="58">
        <f>'Прил.12 согаз'!G45+'Прил.12 альфа'!G45</f>
        <v>2441</v>
      </c>
      <c r="H45" s="58">
        <f>'Прил.12 согаз'!H45+'Прил.12 альфа'!H45</f>
        <v>2427</v>
      </c>
      <c r="I45" s="58">
        <f>'Прил.12 согаз'!I45+'Прил.12 альфа'!I45</f>
        <v>12529</v>
      </c>
      <c r="J45" s="58">
        <f>'Прил.12 согаз'!J45+'Прил.12 альфа'!J45</f>
        <v>12114</v>
      </c>
      <c r="K45" s="58">
        <f>'Прил.12 согаз'!K45+'Прил.12 альфа'!K45</f>
        <v>51024</v>
      </c>
      <c r="L45" s="58">
        <f>'Прил.12 согаз'!L45+'Прил.12 альфа'!L45</f>
        <v>47992</v>
      </c>
      <c r="M45" s="58">
        <f>'Прил.12 согаз'!M45+'Прил.12 альфа'!M45</f>
        <v>117450</v>
      </c>
      <c r="N45" s="58">
        <f>'Прил.12 согаз'!N45+'Прил.12 альфа'!N45</f>
        <v>119066</v>
      </c>
      <c r="O45" s="58">
        <f>'Прил.12 согаз'!O45+'Прил.12 альфа'!O45</f>
        <v>81863</v>
      </c>
      <c r="P45" s="58">
        <f>'Прил.12 согаз'!P45+'Прил.12 альфа'!P45</f>
        <v>92484</v>
      </c>
      <c r="Q45" s="58">
        <f>'Прил.12 согаз'!Q45+'Прил.12 альфа'!Q45</f>
        <v>29129</v>
      </c>
      <c r="R45" s="58">
        <f>'Прил.12 согаз'!R45+'Прил.12 альфа'!R45</f>
        <v>67594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16328</v>
      </c>
      <c r="E46" s="27">
        <f t="shared" si="6"/>
        <v>7703</v>
      </c>
      <c r="F46" s="27">
        <f t="shared" si="7"/>
        <v>8625</v>
      </c>
      <c r="G46" s="26">
        <f>'Прил.12 согаз'!G46+'Прил.12 альфа'!G46</f>
        <v>57</v>
      </c>
      <c r="H46" s="26">
        <f>'Прил.12 согаз'!H46+'Прил.12 альфа'!H46</f>
        <v>46</v>
      </c>
      <c r="I46" s="26">
        <f>'Прил.12 согаз'!I46+'Прил.12 альфа'!I46</f>
        <v>303</v>
      </c>
      <c r="J46" s="26">
        <f>'Прил.12 согаз'!J46+'Прил.12 альфа'!J46</f>
        <v>265</v>
      </c>
      <c r="K46" s="26">
        <f>'Прил.12 согаз'!K46+'Прил.12 альфа'!K46</f>
        <v>1407</v>
      </c>
      <c r="L46" s="26">
        <f>'Прил.12 согаз'!L46+'Прил.12 альфа'!L46</f>
        <v>1272</v>
      </c>
      <c r="M46" s="26">
        <f>'Прил.12 согаз'!M46+'Прил.12 альфа'!M46</f>
        <v>2958</v>
      </c>
      <c r="N46" s="26">
        <f>'Прил.12 согаз'!N46+'Прил.12 альфа'!N46</f>
        <v>2870</v>
      </c>
      <c r="O46" s="26">
        <f>'Прил.12 согаз'!O46+'Прил.12 альфа'!O46</f>
        <v>2139</v>
      </c>
      <c r="P46" s="26">
        <f>'Прил.12 согаз'!P46+'Прил.12 альфа'!P46</f>
        <v>2390</v>
      </c>
      <c r="Q46" s="26">
        <f>'Прил.12 согаз'!Q46+'Прил.12 альфа'!Q46</f>
        <v>839</v>
      </c>
      <c r="R46" s="26">
        <f>'Прил.12 согаз'!R46+'Прил.12 альфа'!R46</f>
        <v>1782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42464</v>
      </c>
      <c r="E47" s="27">
        <f t="shared" si="6"/>
        <v>19033</v>
      </c>
      <c r="F47" s="27">
        <f t="shared" si="7"/>
        <v>23431</v>
      </c>
      <c r="G47" s="26">
        <f>'Прил.12 согаз'!G47+'Прил.12 альфа'!G47</f>
        <v>245</v>
      </c>
      <c r="H47" s="26">
        <f>'Прил.12 согаз'!H47+'Прил.12 альфа'!H47</f>
        <v>258</v>
      </c>
      <c r="I47" s="26">
        <f>'Прил.12 согаз'!I47+'Прил.12 альфа'!I47</f>
        <v>1271</v>
      </c>
      <c r="J47" s="26">
        <f>'Прил.12 согаз'!J47+'Прил.12 альфа'!J47</f>
        <v>1117</v>
      </c>
      <c r="K47" s="26">
        <f>'Прил.12 согаз'!K47+'Прил.12 альфа'!K47</f>
        <v>4838</v>
      </c>
      <c r="L47" s="26">
        <f>'Прил.12 согаз'!L47+'Прил.12 альфа'!L47</f>
        <v>4651</v>
      </c>
      <c r="M47" s="26">
        <f>'Прил.12 согаз'!M47+'Прил.12 альфа'!M47</f>
        <v>7220</v>
      </c>
      <c r="N47" s="26">
        <f>'Прил.12 согаз'!N47+'Прил.12 альфа'!N47</f>
        <v>9998</v>
      </c>
      <c r="O47" s="26">
        <f>'Прил.12 согаз'!O47+'Прил.12 альфа'!O47</f>
        <v>4474</v>
      </c>
      <c r="P47" s="26">
        <f>'Прил.12 согаз'!P47+'Прил.12 альфа'!P47</f>
        <v>5415</v>
      </c>
      <c r="Q47" s="26">
        <f>'Прил.12 согаз'!Q47+'Прил.12 альфа'!Q47</f>
        <v>985</v>
      </c>
      <c r="R47" s="26">
        <f>'Прил.12 согаз'!R47+'Прил.12 альфа'!R47</f>
        <v>1992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H30" sqref="H30"/>
      <selection pane="topRight" activeCell="H30" sqref="H30"/>
      <selection pane="bottomLeft" activeCell="H30" sqref="H30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426884</v>
      </c>
      <c r="E20" s="21">
        <f>G20+I20+K20+O20+Q20+M20</f>
        <v>198053</v>
      </c>
      <c r="F20" s="21">
        <f>H20+J20+L20+P20+R20+N20</f>
        <v>228831</v>
      </c>
      <c r="G20" s="21">
        <f t="shared" ref="G20:R20" si="1">SUM(G21:G43)</f>
        <v>1738</v>
      </c>
      <c r="H20" s="21">
        <f t="shared" si="1"/>
        <v>1715</v>
      </c>
      <c r="I20" s="21">
        <f t="shared" si="1"/>
        <v>8810</v>
      </c>
      <c r="J20" s="21">
        <f t="shared" si="1"/>
        <v>8586</v>
      </c>
      <c r="K20" s="21">
        <f t="shared" si="1"/>
        <v>34369</v>
      </c>
      <c r="L20" s="21">
        <f t="shared" si="1"/>
        <v>32330</v>
      </c>
      <c r="M20" s="21">
        <f t="shared" si="1"/>
        <v>77722</v>
      </c>
      <c r="N20" s="21">
        <f t="shared" si="1"/>
        <v>80444</v>
      </c>
      <c r="O20" s="21">
        <f t="shared" si="1"/>
        <v>56179</v>
      </c>
      <c r="P20" s="21">
        <f t="shared" si="1"/>
        <v>62813</v>
      </c>
      <c r="Q20" s="21">
        <f t="shared" si="1"/>
        <v>19235</v>
      </c>
      <c r="R20" s="21">
        <f t="shared" si="1"/>
        <v>42943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1080</v>
      </c>
      <c r="E21" s="27">
        <f>G21+I21+K21+O21+Q21+M21</f>
        <v>312</v>
      </c>
      <c r="F21" s="27">
        <f>H21+J21+L21+P21+R21+N21</f>
        <v>768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140</v>
      </c>
      <c r="N21" s="27">
        <v>376</v>
      </c>
      <c r="O21" s="27">
        <v>125</v>
      </c>
      <c r="P21" s="27">
        <v>342</v>
      </c>
      <c r="Q21" s="27">
        <v>47</v>
      </c>
      <c r="R21" s="27">
        <v>50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45307</v>
      </c>
      <c r="E22" s="27">
        <f t="shared" ref="E22:E43" si="2">G22+I22+K22+O22+Q22+M22</f>
        <v>22051</v>
      </c>
      <c r="F22" s="27">
        <f t="shared" ref="F22:F43" si="3">H22+J22+L22+P22+R22+N22</f>
        <v>23256</v>
      </c>
      <c r="G22" s="27">
        <v>277</v>
      </c>
      <c r="H22" s="27">
        <v>276</v>
      </c>
      <c r="I22" s="27">
        <v>1013</v>
      </c>
      <c r="J22" s="27">
        <v>1006</v>
      </c>
      <c r="K22" s="27">
        <v>3453</v>
      </c>
      <c r="L22" s="27">
        <v>3291</v>
      </c>
      <c r="M22" s="27">
        <v>9233</v>
      </c>
      <c r="N22" s="27">
        <v>8062</v>
      </c>
      <c r="O22" s="27">
        <v>6228</v>
      </c>
      <c r="P22" s="27">
        <v>6642</v>
      </c>
      <c r="Q22" s="27">
        <v>1847</v>
      </c>
      <c r="R22" s="27">
        <v>3979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2023</v>
      </c>
      <c r="E23" s="27">
        <f t="shared" si="2"/>
        <v>1025</v>
      </c>
      <c r="F23" s="27">
        <f t="shared" si="3"/>
        <v>998</v>
      </c>
      <c r="G23" s="27">
        <v>4</v>
      </c>
      <c r="H23" s="27">
        <v>2</v>
      </c>
      <c r="I23" s="27">
        <v>8</v>
      </c>
      <c r="J23" s="27">
        <v>5</v>
      </c>
      <c r="K23" s="27">
        <v>93</v>
      </c>
      <c r="L23" s="27">
        <v>83</v>
      </c>
      <c r="M23" s="27">
        <v>454</v>
      </c>
      <c r="N23" s="27">
        <v>341</v>
      </c>
      <c r="O23" s="27">
        <v>355</v>
      </c>
      <c r="P23" s="27">
        <v>385</v>
      </c>
      <c r="Q23" s="27">
        <v>111</v>
      </c>
      <c r="R23" s="27">
        <v>182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35614</v>
      </c>
      <c r="E24" s="27">
        <f t="shared" si="2"/>
        <v>16876</v>
      </c>
      <c r="F24" s="27">
        <f t="shared" si="3"/>
        <v>18738</v>
      </c>
      <c r="G24" s="27">
        <v>118</v>
      </c>
      <c r="H24" s="27">
        <v>119</v>
      </c>
      <c r="I24" s="27">
        <v>692</v>
      </c>
      <c r="J24" s="27">
        <v>615</v>
      </c>
      <c r="K24" s="27">
        <v>2714</v>
      </c>
      <c r="L24" s="27">
        <v>2603</v>
      </c>
      <c r="M24" s="27">
        <v>6949</v>
      </c>
      <c r="N24" s="27">
        <v>6252</v>
      </c>
      <c r="O24" s="27">
        <v>4685</v>
      </c>
      <c r="P24" s="27">
        <v>5228</v>
      </c>
      <c r="Q24" s="27">
        <v>1718</v>
      </c>
      <c r="R24" s="27">
        <v>3921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767</v>
      </c>
      <c r="E25" s="27">
        <f t="shared" si="2"/>
        <v>444</v>
      </c>
      <c r="F25" s="27">
        <f t="shared" si="3"/>
        <v>323</v>
      </c>
      <c r="G25" s="27">
        <v>1</v>
      </c>
      <c r="H25" s="27">
        <v>0</v>
      </c>
      <c r="I25" s="27">
        <v>3</v>
      </c>
      <c r="J25" s="27">
        <v>8</v>
      </c>
      <c r="K25" s="27">
        <v>34</v>
      </c>
      <c r="L25" s="27">
        <v>31</v>
      </c>
      <c r="M25" s="27">
        <v>177</v>
      </c>
      <c r="N25" s="27">
        <v>88</v>
      </c>
      <c r="O25" s="27">
        <v>183</v>
      </c>
      <c r="P25" s="27">
        <v>133</v>
      </c>
      <c r="Q25" s="27">
        <v>46</v>
      </c>
      <c r="R25" s="27">
        <v>63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17636</v>
      </c>
      <c r="E26" s="27">
        <f t="shared" si="2"/>
        <v>8532</v>
      </c>
      <c r="F26" s="27">
        <f t="shared" si="3"/>
        <v>9104</v>
      </c>
      <c r="G26" s="27">
        <v>3</v>
      </c>
      <c r="H26" s="27">
        <v>1</v>
      </c>
      <c r="I26" s="27">
        <v>331</v>
      </c>
      <c r="J26" s="27">
        <v>302</v>
      </c>
      <c r="K26" s="27">
        <v>1221</v>
      </c>
      <c r="L26" s="27">
        <v>1156</v>
      </c>
      <c r="M26" s="27">
        <v>3357</v>
      </c>
      <c r="N26" s="27">
        <v>2913</v>
      </c>
      <c r="O26" s="27">
        <v>2779</v>
      </c>
      <c r="P26" s="27">
        <v>3002</v>
      </c>
      <c r="Q26" s="27">
        <v>841</v>
      </c>
      <c r="R26" s="27">
        <v>1730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9939</v>
      </c>
      <c r="E27" s="27">
        <f t="shared" si="2"/>
        <v>4778</v>
      </c>
      <c r="F27" s="27">
        <f t="shared" si="3"/>
        <v>5161</v>
      </c>
      <c r="G27" s="27">
        <v>1</v>
      </c>
      <c r="H27" s="27">
        <v>3</v>
      </c>
      <c r="I27" s="27">
        <v>180</v>
      </c>
      <c r="J27" s="27">
        <v>194</v>
      </c>
      <c r="K27" s="27">
        <v>764</v>
      </c>
      <c r="L27" s="27">
        <v>781</v>
      </c>
      <c r="M27" s="27">
        <v>1867</v>
      </c>
      <c r="N27" s="27">
        <v>1789</v>
      </c>
      <c r="O27" s="27">
        <v>1530</v>
      </c>
      <c r="P27" s="27">
        <v>1622</v>
      </c>
      <c r="Q27" s="27">
        <v>436</v>
      </c>
      <c r="R27" s="27">
        <v>772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29972</v>
      </c>
      <c r="E28" s="27">
        <f t="shared" si="2"/>
        <v>13656</v>
      </c>
      <c r="F28" s="27">
        <f t="shared" si="3"/>
        <v>16316</v>
      </c>
      <c r="G28" s="27">
        <v>148</v>
      </c>
      <c r="H28" s="27">
        <v>137</v>
      </c>
      <c r="I28" s="27">
        <v>786</v>
      </c>
      <c r="J28" s="27">
        <v>786</v>
      </c>
      <c r="K28" s="27">
        <v>2826</v>
      </c>
      <c r="L28" s="27">
        <v>2713</v>
      </c>
      <c r="M28" s="27">
        <v>5188</v>
      </c>
      <c r="N28" s="27">
        <v>6152</v>
      </c>
      <c r="O28" s="27">
        <v>3755</v>
      </c>
      <c r="P28" s="27">
        <v>4130</v>
      </c>
      <c r="Q28" s="27">
        <v>953</v>
      </c>
      <c r="R28" s="27">
        <v>2398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25265</v>
      </c>
      <c r="E29" s="27">
        <f t="shared" si="2"/>
        <v>10788</v>
      </c>
      <c r="F29" s="27">
        <f t="shared" si="3"/>
        <v>14477</v>
      </c>
      <c r="G29" s="27">
        <v>243</v>
      </c>
      <c r="H29" s="27">
        <v>262</v>
      </c>
      <c r="I29" s="27">
        <v>836</v>
      </c>
      <c r="J29" s="27">
        <v>907</v>
      </c>
      <c r="K29" s="27">
        <v>2461</v>
      </c>
      <c r="L29" s="27">
        <v>2422</v>
      </c>
      <c r="M29" s="27">
        <v>3660</v>
      </c>
      <c r="N29" s="27">
        <v>5848</v>
      </c>
      <c r="O29" s="27">
        <v>2846</v>
      </c>
      <c r="P29" s="27">
        <v>3630</v>
      </c>
      <c r="Q29" s="27">
        <v>742</v>
      </c>
      <c r="R29" s="27">
        <v>1408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92055</v>
      </c>
      <c r="E30" s="27">
        <f t="shared" si="2"/>
        <v>40722</v>
      </c>
      <c r="F30" s="27">
        <f t="shared" si="3"/>
        <v>51333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21106</v>
      </c>
      <c r="N30" s="27">
        <v>21843</v>
      </c>
      <c r="O30" s="27">
        <v>14031</v>
      </c>
      <c r="P30" s="27">
        <v>16289</v>
      </c>
      <c r="Q30" s="27">
        <v>5585</v>
      </c>
      <c r="R30" s="27">
        <v>13201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72295</v>
      </c>
      <c r="E31" s="27">
        <f t="shared" si="2"/>
        <v>31792</v>
      </c>
      <c r="F31" s="27">
        <f t="shared" si="3"/>
        <v>40503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16271</v>
      </c>
      <c r="N31" s="27">
        <v>16875</v>
      </c>
      <c r="O31" s="27">
        <v>11231</v>
      </c>
      <c r="P31" s="27">
        <v>13017</v>
      </c>
      <c r="Q31" s="27">
        <v>4290</v>
      </c>
      <c r="R31" s="27">
        <v>10611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18223</v>
      </c>
      <c r="E32" s="27">
        <f t="shared" si="2"/>
        <v>9379</v>
      </c>
      <c r="F32" s="27">
        <f t="shared" si="3"/>
        <v>8844</v>
      </c>
      <c r="G32" s="27">
        <v>360</v>
      </c>
      <c r="H32" s="27">
        <v>347</v>
      </c>
      <c r="I32" s="27">
        <v>1796</v>
      </c>
      <c r="J32" s="27">
        <v>1651</v>
      </c>
      <c r="K32" s="27">
        <v>7223</v>
      </c>
      <c r="L32" s="27">
        <v>6846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13456</v>
      </c>
      <c r="E33" s="27">
        <f t="shared" si="2"/>
        <v>7074</v>
      </c>
      <c r="F33" s="27">
        <f t="shared" si="3"/>
        <v>6382</v>
      </c>
      <c r="G33" s="27">
        <v>229</v>
      </c>
      <c r="H33" s="27">
        <v>231</v>
      </c>
      <c r="I33" s="27">
        <v>1198</v>
      </c>
      <c r="J33" s="27">
        <v>1207</v>
      </c>
      <c r="K33" s="27">
        <v>5647</v>
      </c>
      <c r="L33" s="27">
        <v>4944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13514</v>
      </c>
      <c r="E34" s="27">
        <f t="shared" si="2"/>
        <v>6939</v>
      </c>
      <c r="F34" s="27">
        <f t="shared" si="3"/>
        <v>6575</v>
      </c>
      <c r="G34" s="27">
        <v>277</v>
      </c>
      <c r="H34" s="27">
        <v>271</v>
      </c>
      <c r="I34" s="27">
        <v>1299</v>
      </c>
      <c r="J34" s="27">
        <v>1288</v>
      </c>
      <c r="K34" s="27">
        <v>5363</v>
      </c>
      <c r="L34" s="27">
        <v>5016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8357</v>
      </c>
      <c r="E35" s="27">
        <f t="shared" si="2"/>
        <v>3900</v>
      </c>
      <c r="F35" s="27">
        <f t="shared" si="3"/>
        <v>4457</v>
      </c>
      <c r="G35" s="27">
        <v>0</v>
      </c>
      <c r="H35" s="27">
        <v>0</v>
      </c>
      <c r="I35" s="27">
        <v>11</v>
      </c>
      <c r="J35" s="27">
        <v>12</v>
      </c>
      <c r="K35" s="27">
        <v>36</v>
      </c>
      <c r="L35" s="27">
        <v>35</v>
      </c>
      <c r="M35" s="27">
        <v>1329</v>
      </c>
      <c r="N35" s="27">
        <v>1726</v>
      </c>
      <c r="O35" s="27">
        <v>1801</v>
      </c>
      <c r="P35" s="27">
        <v>1722</v>
      </c>
      <c r="Q35" s="27">
        <v>723</v>
      </c>
      <c r="R35" s="27">
        <v>962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13723</v>
      </c>
      <c r="E36" s="27">
        <f t="shared" si="2"/>
        <v>6594</v>
      </c>
      <c r="F36" s="27">
        <f t="shared" si="3"/>
        <v>7129</v>
      </c>
      <c r="G36" s="27">
        <v>57</v>
      </c>
      <c r="H36" s="27">
        <v>46</v>
      </c>
      <c r="I36" s="27">
        <v>295</v>
      </c>
      <c r="J36" s="27">
        <v>264</v>
      </c>
      <c r="K36" s="27">
        <v>1130</v>
      </c>
      <c r="L36" s="27">
        <v>1042</v>
      </c>
      <c r="M36" s="27">
        <v>2470</v>
      </c>
      <c r="N36" s="27">
        <v>2344</v>
      </c>
      <c r="O36" s="27">
        <v>1933</v>
      </c>
      <c r="P36" s="27">
        <v>2013</v>
      </c>
      <c r="Q36" s="27">
        <v>709</v>
      </c>
      <c r="R36" s="27">
        <v>1420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12224</v>
      </c>
      <c r="E37" s="27">
        <f t="shared" si="2"/>
        <v>5329</v>
      </c>
      <c r="F37" s="27">
        <f t="shared" si="3"/>
        <v>6895</v>
      </c>
      <c r="G37" s="27">
        <v>16</v>
      </c>
      <c r="H37" s="27">
        <v>16</v>
      </c>
      <c r="I37" s="27">
        <v>336</v>
      </c>
      <c r="J37" s="27">
        <v>313</v>
      </c>
      <c r="K37" s="27">
        <v>1279</v>
      </c>
      <c r="L37" s="27">
        <v>1252</v>
      </c>
      <c r="M37" s="27">
        <v>1968</v>
      </c>
      <c r="N37" s="27">
        <v>2882</v>
      </c>
      <c r="O37" s="27">
        <v>1442</v>
      </c>
      <c r="P37" s="27">
        <v>1856</v>
      </c>
      <c r="Q37" s="27">
        <v>288</v>
      </c>
      <c r="R37" s="27">
        <v>576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4083</v>
      </c>
      <c r="E38" s="27">
        <f t="shared" si="2"/>
        <v>1599</v>
      </c>
      <c r="F38" s="27">
        <f t="shared" si="3"/>
        <v>2484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650</v>
      </c>
      <c r="N38" s="27">
        <v>745</v>
      </c>
      <c r="O38" s="27">
        <v>652</v>
      </c>
      <c r="P38" s="27">
        <v>1058</v>
      </c>
      <c r="Q38" s="27">
        <v>297</v>
      </c>
      <c r="R38" s="27">
        <v>681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2451</v>
      </c>
      <c r="E39" s="27">
        <f t="shared" si="2"/>
        <v>1438</v>
      </c>
      <c r="F39" s="27">
        <f t="shared" si="3"/>
        <v>1013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171</v>
      </c>
      <c r="N39" s="27">
        <v>406</v>
      </c>
      <c r="O39" s="27">
        <v>1014</v>
      </c>
      <c r="P39" s="27">
        <v>439</v>
      </c>
      <c r="Q39" s="27">
        <v>253</v>
      </c>
      <c r="R39" s="27">
        <v>168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4588</v>
      </c>
      <c r="E40" s="27">
        <f t="shared" si="2"/>
        <v>2128</v>
      </c>
      <c r="F40" s="27">
        <f t="shared" si="3"/>
        <v>2460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981</v>
      </c>
      <c r="N40" s="27">
        <v>719</v>
      </c>
      <c r="O40" s="27">
        <v>889</v>
      </c>
      <c r="P40" s="27">
        <v>1029</v>
      </c>
      <c r="Q40" s="27">
        <v>258</v>
      </c>
      <c r="R40" s="27">
        <v>712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364</v>
      </c>
      <c r="E41" s="27">
        <f t="shared" si="2"/>
        <v>214</v>
      </c>
      <c r="F41" s="27">
        <f t="shared" si="3"/>
        <v>150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96</v>
      </c>
      <c r="N41" s="27">
        <v>45</v>
      </c>
      <c r="O41" s="27">
        <v>99</v>
      </c>
      <c r="P41" s="27">
        <v>83</v>
      </c>
      <c r="Q41" s="27">
        <v>19</v>
      </c>
      <c r="R41" s="27">
        <v>22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3948</v>
      </c>
      <c r="E43" s="27">
        <f t="shared" si="2"/>
        <v>2483</v>
      </c>
      <c r="F43" s="27">
        <f t="shared" si="3"/>
        <v>1465</v>
      </c>
      <c r="G43" s="27">
        <v>4</v>
      </c>
      <c r="H43" s="27">
        <v>4</v>
      </c>
      <c r="I43" s="27">
        <v>26</v>
      </c>
      <c r="J43" s="27">
        <v>28</v>
      </c>
      <c r="K43" s="27">
        <v>125</v>
      </c>
      <c r="L43" s="27">
        <v>115</v>
      </c>
      <c r="M43" s="27">
        <v>1655</v>
      </c>
      <c r="N43" s="27">
        <v>1038</v>
      </c>
      <c r="O43" s="27">
        <v>601</v>
      </c>
      <c r="P43" s="27">
        <v>193</v>
      </c>
      <c r="Q43" s="27">
        <v>72</v>
      </c>
      <c r="R43" s="27">
        <v>87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426884</v>
      </c>
      <c r="E44" s="21">
        <f>G44+I44+K44+O44+Q44+M44</f>
        <v>198053</v>
      </c>
      <c r="F44" s="21">
        <f>H44+J44+L44+P44+R44+N44</f>
        <v>228831</v>
      </c>
      <c r="G44" s="21">
        <f t="shared" ref="G44:R44" si="5">SUM(G45:G48)</f>
        <v>1738</v>
      </c>
      <c r="H44" s="21">
        <f t="shared" si="5"/>
        <v>1715</v>
      </c>
      <c r="I44" s="21">
        <f t="shared" si="5"/>
        <v>8810</v>
      </c>
      <c r="J44" s="21">
        <f t="shared" si="5"/>
        <v>8586</v>
      </c>
      <c r="K44" s="21">
        <f t="shared" si="5"/>
        <v>34369</v>
      </c>
      <c r="L44" s="21">
        <f t="shared" si="5"/>
        <v>32330</v>
      </c>
      <c r="M44" s="21">
        <f t="shared" si="5"/>
        <v>77722</v>
      </c>
      <c r="N44" s="21">
        <f t="shared" si="5"/>
        <v>80444</v>
      </c>
      <c r="O44" s="21">
        <f t="shared" si="5"/>
        <v>56179</v>
      </c>
      <c r="P44" s="21">
        <f t="shared" si="5"/>
        <v>62813</v>
      </c>
      <c r="Q44" s="21">
        <f t="shared" si="5"/>
        <v>19235</v>
      </c>
      <c r="R44" s="21">
        <f t="shared" si="5"/>
        <v>42943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400155</v>
      </c>
      <c r="E45" s="27">
        <f t="shared" ref="E45:E48" si="6">G45+I45+K45+O45+Q45+M45</f>
        <v>185803</v>
      </c>
      <c r="F45" s="27">
        <f t="shared" ref="F45:F48" si="7">H45+J45+L45+P45+R45+N45</f>
        <v>214352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1668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1652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8163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7997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31856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29944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73096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74955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52782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58879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18238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40925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13798</v>
      </c>
      <c r="E46" s="27">
        <f t="shared" si="6"/>
        <v>6596</v>
      </c>
      <c r="F46" s="27">
        <f t="shared" si="7"/>
        <v>7202</v>
      </c>
      <c r="G46" s="26">
        <f>'Прил. 11 СОГАЗ'!F36</f>
        <v>57</v>
      </c>
      <c r="H46" s="26">
        <f>'Прил. 11 СОГАЗ'!G36</f>
        <v>46</v>
      </c>
      <c r="I46" s="26">
        <f>'Прил. 11 СОГАЗ'!H36</f>
        <v>298</v>
      </c>
      <c r="J46" s="26">
        <f>'Прил. 11 СОГАЗ'!I36</f>
        <v>264</v>
      </c>
      <c r="K46" s="26">
        <f>'Прил. 11 СОГАЗ'!J36</f>
        <v>1154</v>
      </c>
      <c r="L46" s="26">
        <f>'Прил. 11 СОГАЗ'!K36</f>
        <v>1065</v>
      </c>
      <c r="M46" s="26">
        <f>'Прил. 11 СОГАЗ'!L36</f>
        <v>2471</v>
      </c>
      <c r="N46" s="26">
        <f>'Прил. 11 СОГАЗ'!M36</f>
        <v>2386</v>
      </c>
      <c r="O46" s="26">
        <f>'Прил. 11 СОГАЗ'!N36</f>
        <v>1910</v>
      </c>
      <c r="P46" s="26">
        <f>'Прил. 11 СОГАЗ'!O36</f>
        <v>2019</v>
      </c>
      <c r="Q46" s="26">
        <f>'Прил. 11 СОГАЗ'!P36</f>
        <v>706</v>
      </c>
      <c r="R46" s="26">
        <f>'Прил. 11 СОГАЗ'!Q36</f>
        <v>1422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12931</v>
      </c>
      <c r="E47" s="27">
        <f t="shared" si="6"/>
        <v>5654</v>
      </c>
      <c r="F47" s="27">
        <f t="shared" si="7"/>
        <v>7277</v>
      </c>
      <c r="G47" s="26">
        <f>'Прил. 11 СОГАЗ'!F29+'Прил. 11 СОГАЗ'!F30+'Прил. 11 СОГАЗ'!F31+'Прил. 11 СОГАЗ'!F32+'Прил. 11 СОГАЗ'!F24</f>
        <v>13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349</v>
      </c>
      <c r="J47" s="26">
        <f>'Прил. 11 СОГАЗ'!I29+'Прил. 11 СОГАЗ'!I30+'Прил. 11 СОГАЗ'!I31+'Прил. 11 СОГАЗ'!I32+'Прил. 11 СОГАЗ'!I24</f>
        <v>325</v>
      </c>
      <c r="K47" s="26">
        <f>'Прил. 11 СОГАЗ'!J29+'Прил. 11 СОГАЗ'!J30+'Прил. 11 СОГАЗ'!J31+'Прил. 11 СОГАЗ'!J32+'Прил. 11 СОГАЗ'!J24</f>
        <v>1359</v>
      </c>
      <c r="L47" s="26">
        <f>'Прил. 11 СОГАЗ'!K29+'Прил. 11 СОГАЗ'!K30+'Прил. 11 СОГАЗ'!K31+'Прил. 11 СОГАЗ'!K32+'Прил. 11 СОГАЗ'!K24</f>
        <v>1321</v>
      </c>
      <c r="M47" s="26">
        <f>'Прил. 11 СОГАЗ'!L29+'Прил. 11 СОГАЗ'!L30+'Прил. 11 СОГАЗ'!L31+'Прил. 11 СОГАЗ'!L32+'Прил. 11 СОГАЗ'!L24</f>
        <v>2155</v>
      </c>
      <c r="N47" s="26">
        <f>'Прил. 11 СОГАЗ'!M29+'Прил. 11 СОГАЗ'!M30+'Прил. 11 СОГАЗ'!M31+'Прил. 11 СОГАЗ'!M32+'Прил. 11 СОГАЗ'!M24</f>
        <v>3103</v>
      </c>
      <c r="O47" s="26">
        <f>'Прил. 11 СОГАЗ'!N29+'Прил. 11 СОГАЗ'!N30+'Прил. 11 СОГАЗ'!N31+'Прил. 11 СОГАЗ'!N32+'Прил. 11 СОГАЗ'!N24</f>
        <v>1487</v>
      </c>
      <c r="P47" s="26">
        <f>'Прил. 11 СОГАЗ'!O29+'Прил. 11 СОГАЗ'!O30+'Прил. 11 СОГАЗ'!O31+'Прил. 11 СОГАЗ'!O32+'Прил. 11 СОГАЗ'!O24</f>
        <v>1915</v>
      </c>
      <c r="Q47" s="26">
        <f>'Прил. 11 СОГАЗ'!P29+'Прил. 11 СОГАЗ'!P30+'Прил. 11 СОГАЗ'!P31+'Прил. 11 СОГАЗ'!P32+'Прил. 11 СОГАЗ'!P24</f>
        <v>291</v>
      </c>
      <c r="R47" s="26">
        <f>'Прил. 11 СОГАЗ'!Q29+'Прил. 11 СОГАЗ'!Q30+'Прил. 11 СОГАЗ'!Q31+'Прил. 11 СОГАЗ'!Q32+'Прил. 11 СОГАЗ'!Q24</f>
        <v>596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3" activePane="bottomRight" state="frozen"/>
      <selection activeCell="H30" sqref="H30"/>
      <selection pane="topRight" activeCell="H30" sqref="H30"/>
      <selection pane="bottomLeft" activeCell="H30" sqref="H30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268021</v>
      </c>
      <c r="E20" s="21">
        <f>G20+I20+K20+O20+Q20+M20</f>
        <v>123119</v>
      </c>
      <c r="F20" s="21">
        <f>H20+J20+L20+P20+R20+N20</f>
        <v>144902</v>
      </c>
      <c r="G20" s="21">
        <f t="shared" ref="G20:R20" si="1">SUM(G21:G43)</f>
        <v>1005</v>
      </c>
      <c r="H20" s="21">
        <f t="shared" si="1"/>
        <v>1016</v>
      </c>
      <c r="I20" s="21">
        <f t="shared" si="1"/>
        <v>5293</v>
      </c>
      <c r="J20" s="21">
        <f t="shared" si="1"/>
        <v>4910</v>
      </c>
      <c r="K20" s="21">
        <f t="shared" si="1"/>
        <v>22900</v>
      </c>
      <c r="L20" s="21">
        <f t="shared" si="1"/>
        <v>21585</v>
      </c>
      <c r="M20" s="21">
        <f t="shared" si="1"/>
        <v>49906</v>
      </c>
      <c r="N20" s="21">
        <f t="shared" si="1"/>
        <v>51490</v>
      </c>
      <c r="O20" s="21">
        <f t="shared" si="1"/>
        <v>32297</v>
      </c>
      <c r="P20" s="21">
        <f t="shared" si="1"/>
        <v>37476</v>
      </c>
      <c r="Q20" s="21">
        <f t="shared" si="1"/>
        <v>11718</v>
      </c>
      <c r="R20" s="21">
        <f t="shared" si="1"/>
        <v>28425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366</v>
      </c>
      <c r="E21" s="27">
        <f>G21+I21+K21+O21+Q21+M21</f>
        <v>83</v>
      </c>
      <c r="F21" s="27">
        <f>H21+J21+L21+P21+R21+N21</f>
        <v>283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</v>
      </c>
      <c r="N21" s="27">
        <v>130</v>
      </c>
      <c r="O21" s="27">
        <v>31</v>
      </c>
      <c r="P21" s="27">
        <v>136</v>
      </c>
      <c r="Q21" s="27">
        <v>15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31439</v>
      </c>
      <c r="E22" s="27">
        <f t="shared" ref="E22:E43" si="2">G22+I22+K22+O22+Q22+M22</f>
        <v>14061</v>
      </c>
      <c r="F22" s="27">
        <f t="shared" ref="F22:F43" si="3">H22+J22+L22+P22+R22+N22</f>
        <v>17378</v>
      </c>
      <c r="G22" s="27">
        <v>0</v>
      </c>
      <c r="H22" s="27">
        <v>0</v>
      </c>
      <c r="I22" s="27">
        <v>444</v>
      </c>
      <c r="J22" s="27">
        <v>456</v>
      </c>
      <c r="K22" s="27">
        <v>2897</v>
      </c>
      <c r="L22" s="27">
        <v>2655</v>
      </c>
      <c r="M22" s="27">
        <v>6008</v>
      </c>
      <c r="N22" s="27">
        <v>5689</v>
      </c>
      <c r="O22" s="27">
        <v>3097</v>
      </c>
      <c r="P22" s="27">
        <v>3950</v>
      </c>
      <c r="Q22" s="27">
        <v>1615</v>
      </c>
      <c r="R22" s="27">
        <v>4628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39007</v>
      </c>
      <c r="E23" s="27">
        <f t="shared" si="2"/>
        <v>17250</v>
      </c>
      <c r="F23" s="27">
        <f t="shared" si="3"/>
        <v>21757</v>
      </c>
      <c r="G23" s="27">
        <v>164</v>
      </c>
      <c r="H23" s="27">
        <v>141</v>
      </c>
      <c r="I23" s="27">
        <v>806</v>
      </c>
      <c r="J23" s="27">
        <v>783</v>
      </c>
      <c r="K23" s="27">
        <v>3513</v>
      </c>
      <c r="L23" s="27">
        <v>3262</v>
      </c>
      <c r="M23" s="27">
        <v>5887</v>
      </c>
      <c r="N23" s="27">
        <v>6384</v>
      </c>
      <c r="O23" s="27">
        <v>4655</v>
      </c>
      <c r="P23" s="27">
        <v>5821</v>
      </c>
      <c r="Q23" s="27">
        <v>2225</v>
      </c>
      <c r="R23" s="27">
        <v>5366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6464</v>
      </c>
      <c r="E24" s="27">
        <f t="shared" si="2"/>
        <v>3127</v>
      </c>
      <c r="F24" s="27">
        <f t="shared" si="3"/>
        <v>3337</v>
      </c>
      <c r="G24" s="27">
        <v>29</v>
      </c>
      <c r="H24" s="27">
        <v>24</v>
      </c>
      <c r="I24" s="27">
        <v>155</v>
      </c>
      <c r="J24" s="27">
        <v>153</v>
      </c>
      <c r="K24" s="27">
        <v>632</v>
      </c>
      <c r="L24" s="27">
        <v>600</v>
      </c>
      <c r="M24" s="27">
        <v>1303</v>
      </c>
      <c r="N24" s="27">
        <v>1386</v>
      </c>
      <c r="O24" s="27">
        <v>873</v>
      </c>
      <c r="P24" s="27">
        <v>875</v>
      </c>
      <c r="Q24" s="27">
        <v>135</v>
      </c>
      <c r="R24" s="27">
        <v>299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8400</v>
      </c>
      <c r="E25" s="27">
        <f t="shared" si="2"/>
        <v>3884</v>
      </c>
      <c r="F25" s="27">
        <f t="shared" si="3"/>
        <v>4516</v>
      </c>
      <c r="G25" s="27">
        <v>24</v>
      </c>
      <c r="H25" s="27">
        <v>30</v>
      </c>
      <c r="I25" s="27">
        <v>140</v>
      </c>
      <c r="J25" s="27">
        <v>156</v>
      </c>
      <c r="K25" s="27">
        <v>734</v>
      </c>
      <c r="L25" s="27">
        <v>669</v>
      </c>
      <c r="M25" s="27">
        <v>1406</v>
      </c>
      <c r="N25" s="27">
        <v>1294</v>
      </c>
      <c r="O25" s="27">
        <v>1139</v>
      </c>
      <c r="P25" s="27">
        <v>1274</v>
      </c>
      <c r="Q25" s="27">
        <v>441</v>
      </c>
      <c r="R25" s="27">
        <v>1093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42230</v>
      </c>
      <c r="E26" s="27">
        <f t="shared" si="2"/>
        <v>19184</v>
      </c>
      <c r="F26" s="27">
        <f t="shared" si="3"/>
        <v>23046</v>
      </c>
      <c r="G26" s="27">
        <v>225</v>
      </c>
      <c r="H26" s="27">
        <v>222</v>
      </c>
      <c r="I26" s="27">
        <v>830</v>
      </c>
      <c r="J26" s="27">
        <v>672</v>
      </c>
      <c r="K26" s="27">
        <v>3528</v>
      </c>
      <c r="L26" s="27">
        <v>3304</v>
      </c>
      <c r="M26" s="27">
        <v>7710</v>
      </c>
      <c r="N26" s="27">
        <v>7369</v>
      </c>
      <c r="O26" s="27">
        <v>4838</v>
      </c>
      <c r="P26" s="27">
        <v>6172</v>
      </c>
      <c r="Q26" s="27">
        <v>2053</v>
      </c>
      <c r="R26" s="27">
        <v>5307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15653</v>
      </c>
      <c r="E27" s="27">
        <f t="shared" si="2"/>
        <v>6855</v>
      </c>
      <c r="F27" s="27">
        <f t="shared" si="3"/>
        <v>8798</v>
      </c>
      <c r="G27" s="27">
        <v>96</v>
      </c>
      <c r="H27" s="27">
        <v>91</v>
      </c>
      <c r="I27" s="27">
        <v>351</v>
      </c>
      <c r="J27" s="27">
        <v>299</v>
      </c>
      <c r="K27" s="27">
        <v>1436</v>
      </c>
      <c r="L27" s="27">
        <v>1292</v>
      </c>
      <c r="M27" s="27">
        <v>2746</v>
      </c>
      <c r="N27" s="27">
        <v>3105</v>
      </c>
      <c r="O27" s="27">
        <v>1584</v>
      </c>
      <c r="P27" s="27">
        <v>2121</v>
      </c>
      <c r="Q27" s="27">
        <v>642</v>
      </c>
      <c r="R27" s="27">
        <v>1890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275</v>
      </c>
      <c r="E28" s="27">
        <f t="shared" si="2"/>
        <v>204</v>
      </c>
      <c r="F28" s="27">
        <f t="shared" si="3"/>
        <v>71</v>
      </c>
      <c r="G28" s="27">
        <v>1</v>
      </c>
      <c r="H28" s="27">
        <v>0</v>
      </c>
      <c r="I28" s="27">
        <v>2</v>
      </c>
      <c r="J28" s="27">
        <v>2</v>
      </c>
      <c r="K28" s="27">
        <v>7</v>
      </c>
      <c r="L28" s="27">
        <v>11</v>
      </c>
      <c r="M28" s="27">
        <v>112</v>
      </c>
      <c r="N28" s="27">
        <v>29</v>
      </c>
      <c r="O28" s="27">
        <v>77</v>
      </c>
      <c r="P28" s="27">
        <v>26</v>
      </c>
      <c r="Q28" s="27">
        <v>5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20181</v>
      </c>
      <c r="E29" s="27">
        <f t="shared" si="2"/>
        <v>8815</v>
      </c>
      <c r="F29" s="27">
        <f t="shared" si="3"/>
        <v>11366</v>
      </c>
      <c r="G29" s="27">
        <v>10</v>
      </c>
      <c r="H29" s="27">
        <v>12</v>
      </c>
      <c r="I29" s="27">
        <v>426</v>
      </c>
      <c r="J29" s="27">
        <v>428</v>
      </c>
      <c r="K29" s="27">
        <v>2252</v>
      </c>
      <c r="L29" s="27">
        <v>2235</v>
      </c>
      <c r="M29" s="27">
        <v>3483</v>
      </c>
      <c r="N29" s="27">
        <v>4580</v>
      </c>
      <c r="O29" s="27">
        <v>2033</v>
      </c>
      <c r="P29" s="27">
        <v>2621</v>
      </c>
      <c r="Q29" s="27">
        <v>611</v>
      </c>
      <c r="R29" s="27">
        <v>1490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24501</v>
      </c>
      <c r="E30" s="27">
        <f t="shared" si="2"/>
        <v>11270</v>
      </c>
      <c r="F30" s="27">
        <f t="shared" si="3"/>
        <v>13231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6072</v>
      </c>
      <c r="N30" s="27">
        <v>6583</v>
      </c>
      <c r="O30" s="27">
        <v>4037</v>
      </c>
      <c r="P30" s="27">
        <v>4313</v>
      </c>
      <c r="Q30" s="27">
        <v>1161</v>
      </c>
      <c r="R30" s="27">
        <v>2335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22409</v>
      </c>
      <c r="E31" s="27">
        <f t="shared" si="2"/>
        <v>10086</v>
      </c>
      <c r="F31" s="27">
        <f t="shared" si="3"/>
        <v>12323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5237</v>
      </c>
      <c r="N31" s="27">
        <v>5250</v>
      </c>
      <c r="O31" s="27">
        <v>3670</v>
      </c>
      <c r="P31" s="27">
        <v>4124</v>
      </c>
      <c r="Q31" s="27">
        <v>1179</v>
      </c>
      <c r="R31" s="27">
        <v>2949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4570</v>
      </c>
      <c r="E32" s="27">
        <f t="shared" si="2"/>
        <v>2301</v>
      </c>
      <c r="F32" s="27">
        <f t="shared" si="3"/>
        <v>2269</v>
      </c>
      <c r="G32" s="27">
        <v>77</v>
      </c>
      <c r="H32" s="27">
        <v>102</v>
      </c>
      <c r="I32" s="27">
        <v>528</v>
      </c>
      <c r="J32" s="27">
        <v>492</v>
      </c>
      <c r="K32" s="27">
        <v>1696</v>
      </c>
      <c r="L32" s="27">
        <v>1675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3301</v>
      </c>
      <c r="E33" s="27">
        <f t="shared" si="2"/>
        <v>1658</v>
      </c>
      <c r="F33" s="27">
        <f t="shared" si="3"/>
        <v>1643</v>
      </c>
      <c r="G33" s="27">
        <v>70</v>
      </c>
      <c r="H33" s="27">
        <v>74</v>
      </c>
      <c r="I33" s="27">
        <v>350</v>
      </c>
      <c r="J33" s="27">
        <v>337</v>
      </c>
      <c r="K33" s="27">
        <v>1238</v>
      </c>
      <c r="L33" s="27">
        <v>1232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3303</v>
      </c>
      <c r="E34" s="27">
        <f t="shared" si="2"/>
        <v>1707</v>
      </c>
      <c r="F34" s="27">
        <f t="shared" si="3"/>
        <v>1596</v>
      </c>
      <c r="G34" s="27">
        <v>73</v>
      </c>
      <c r="H34" s="27">
        <v>68</v>
      </c>
      <c r="I34" s="27">
        <v>337</v>
      </c>
      <c r="J34" s="27">
        <v>327</v>
      </c>
      <c r="K34" s="27">
        <v>1297</v>
      </c>
      <c r="L34" s="27">
        <v>1201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2749</v>
      </c>
      <c r="E35" s="27">
        <f t="shared" si="2"/>
        <v>1271</v>
      </c>
      <c r="F35" s="27">
        <f t="shared" si="3"/>
        <v>1478</v>
      </c>
      <c r="G35" s="27">
        <v>10</v>
      </c>
      <c r="H35" s="27">
        <v>8</v>
      </c>
      <c r="I35" s="27">
        <v>18</v>
      </c>
      <c r="J35" s="27">
        <v>25</v>
      </c>
      <c r="K35" s="27">
        <v>75</v>
      </c>
      <c r="L35" s="27">
        <v>73</v>
      </c>
      <c r="M35" s="27">
        <v>397</v>
      </c>
      <c r="N35" s="27">
        <v>631</v>
      </c>
      <c r="O35" s="27">
        <v>586</v>
      </c>
      <c r="P35" s="27">
        <v>522</v>
      </c>
      <c r="Q35" s="27">
        <v>185</v>
      </c>
      <c r="R35" s="27">
        <v>219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2665</v>
      </c>
      <c r="E36" s="27">
        <f t="shared" si="2"/>
        <v>1169</v>
      </c>
      <c r="F36" s="27">
        <f t="shared" si="3"/>
        <v>1496</v>
      </c>
      <c r="G36" s="27">
        <v>1</v>
      </c>
      <c r="H36" s="27">
        <v>1</v>
      </c>
      <c r="I36" s="27">
        <v>6</v>
      </c>
      <c r="J36" s="27">
        <v>1</v>
      </c>
      <c r="K36" s="27">
        <v>252</v>
      </c>
      <c r="L36" s="27">
        <v>201</v>
      </c>
      <c r="M36" s="27">
        <v>527</v>
      </c>
      <c r="N36" s="27">
        <v>530</v>
      </c>
      <c r="O36" s="27">
        <v>247</v>
      </c>
      <c r="P36" s="27">
        <v>388</v>
      </c>
      <c r="Q36" s="27">
        <v>136</v>
      </c>
      <c r="R36" s="27">
        <v>375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27564</v>
      </c>
      <c r="E37" s="27">
        <f t="shared" si="2"/>
        <v>12575</v>
      </c>
      <c r="F37" s="27">
        <f t="shared" si="3"/>
        <v>14989</v>
      </c>
      <c r="G37" s="27">
        <v>221</v>
      </c>
      <c r="H37" s="27">
        <v>237</v>
      </c>
      <c r="I37" s="27">
        <v>854</v>
      </c>
      <c r="J37" s="27">
        <v>733</v>
      </c>
      <c r="K37" s="27">
        <v>3252</v>
      </c>
      <c r="L37" s="27">
        <v>3061</v>
      </c>
      <c r="M37" s="27">
        <v>4669</v>
      </c>
      <c r="N37" s="27">
        <v>6259</v>
      </c>
      <c r="O37" s="27">
        <v>2899</v>
      </c>
      <c r="P37" s="27">
        <v>3360</v>
      </c>
      <c r="Q37" s="27">
        <v>680</v>
      </c>
      <c r="R37" s="27">
        <v>1339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1795</v>
      </c>
      <c r="E38" s="27">
        <f t="shared" si="2"/>
        <v>604</v>
      </c>
      <c r="F38" s="27">
        <f t="shared" si="3"/>
        <v>1191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298</v>
      </c>
      <c r="N38" s="27">
        <v>414</v>
      </c>
      <c r="O38" s="27">
        <v>173</v>
      </c>
      <c r="P38" s="27">
        <v>411</v>
      </c>
      <c r="Q38" s="27">
        <v>133</v>
      </c>
      <c r="R38" s="27">
        <v>366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801</v>
      </c>
      <c r="E39" s="27">
        <f t="shared" si="2"/>
        <v>452</v>
      </c>
      <c r="F39" s="27">
        <f t="shared" si="3"/>
        <v>349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73</v>
      </c>
      <c r="N39" s="27">
        <v>138</v>
      </c>
      <c r="O39" s="27">
        <v>322</v>
      </c>
      <c r="P39" s="27">
        <v>174</v>
      </c>
      <c r="Q39" s="27">
        <v>57</v>
      </c>
      <c r="R39" s="27">
        <v>37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842</v>
      </c>
      <c r="E40" s="27">
        <f t="shared" si="2"/>
        <v>426</v>
      </c>
      <c r="F40" s="27">
        <f t="shared" si="3"/>
        <v>416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225</v>
      </c>
      <c r="N40" s="27">
        <v>166</v>
      </c>
      <c r="O40" s="27">
        <v>175</v>
      </c>
      <c r="P40" s="27">
        <v>158</v>
      </c>
      <c r="Q40" s="27">
        <v>26</v>
      </c>
      <c r="R40" s="27">
        <v>92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5570</v>
      </c>
      <c r="E41" s="27">
        <f t="shared" si="2"/>
        <v>3159</v>
      </c>
      <c r="F41" s="27">
        <f t="shared" si="3"/>
        <v>2411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1506</v>
      </c>
      <c r="N41" s="27">
        <v>894</v>
      </c>
      <c r="O41" s="27">
        <v>1264</v>
      </c>
      <c r="P41" s="27">
        <v>939</v>
      </c>
      <c r="Q41" s="27">
        <v>389</v>
      </c>
      <c r="R41" s="27">
        <v>578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3936</v>
      </c>
      <c r="E43" s="27">
        <f t="shared" si="2"/>
        <v>2978</v>
      </c>
      <c r="F43" s="27">
        <f t="shared" si="3"/>
        <v>958</v>
      </c>
      <c r="G43" s="27">
        <v>4</v>
      </c>
      <c r="H43" s="27">
        <v>6</v>
      </c>
      <c r="I43" s="27">
        <v>46</v>
      </c>
      <c r="J43" s="27">
        <v>46</v>
      </c>
      <c r="K43" s="27">
        <v>91</v>
      </c>
      <c r="L43" s="27">
        <v>114</v>
      </c>
      <c r="M43" s="27">
        <v>2210</v>
      </c>
      <c r="N43" s="27">
        <v>659</v>
      </c>
      <c r="O43" s="27">
        <v>597</v>
      </c>
      <c r="P43" s="27">
        <v>91</v>
      </c>
      <c r="Q43" s="27">
        <v>30</v>
      </c>
      <c r="R43" s="27">
        <v>42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268021</v>
      </c>
      <c r="E44" s="21">
        <f>G44+I44+K44+O44+Q44+M44</f>
        <v>123119</v>
      </c>
      <c r="F44" s="21">
        <f>H44+J44+L44+P44+R44+N44</f>
        <v>144902</v>
      </c>
      <c r="G44" s="21">
        <f t="shared" ref="G44:R44" si="5">SUM(G45:G48)</f>
        <v>1005</v>
      </c>
      <c r="H44" s="21">
        <f t="shared" si="5"/>
        <v>1016</v>
      </c>
      <c r="I44" s="21">
        <f t="shared" si="5"/>
        <v>5293</v>
      </c>
      <c r="J44" s="21">
        <f t="shared" si="5"/>
        <v>4910</v>
      </c>
      <c r="K44" s="21">
        <f t="shared" si="5"/>
        <v>22900</v>
      </c>
      <c r="L44" s="21">
        <f t="shared" si="5"/>
        <v>21585</v>
      </c>
      <c r="M44" s="21">
        <f t="shared" si="5"/>
        <v>49906</v>
      </c>
      <c r="N44" s="21">
        <f t="shared" si="5"/>
        <v>51490</v>
      </c>
      <c r="O44" s="21">
        <f t="shared" si="5"/>
        <v>32297</v>
      </c>
      <c r="P44" s="21">
        <f t="shared" si="5"/>
        <v>37476</v>
      </c>
      <c r="Q44" s="21">
        <f t="shared" si="5"/>
        <v>11718</v>
      </c>
      <c r="R44" s="21">
        <f t="shared" si="5"/>
        <v>28425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235958</v>
      </c>
      <c r="E45" s="27">
        <f t="shared" ref="E45:E48" si="6">G45+I45+K45+O45+Q45+M45</f>
        <v>108633</v>
      </c>
      <c r="F45" s="27">
        <f t="shared" ref="F45:F48" si="7">H45+J45+L45+P45+R45+N45</f>
        <v>127325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773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775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4366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4117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19168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18048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44354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44111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29081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33605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10891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26669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2530</v>
      </c>
      <c r="E46" s="27">
        <f t="shared" si="6"/>
        <v>1107</v>
      </c>
      <c r="F46" s="27">
        <f t="shared" si="7"/>
        <v>1423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253</v>
      </c>
      <c r="L46" s="26">
        <f>'Прил. 11 АЛЬФА'!K36</f>
        <v>207</v>
      </c>
      <c r="M46" s="26">
        <f>'Прил. 11 АЛЬФА'!L36</f>
        <v>487</v>
      </c>
      <c r="N46" s="26">
        <f>'Прил. 11 АЛЬФА'!M36</f>
        <v>484</v>
      </c>
      <c r="O46" s="26">
        <f>'Прил. 11 АЛЬФА'!N36</f>
        <v>229</v>
      </c>
      <c r="P46" s="26">
        <f>'Прил. 11 АЛЬФА'!O36</f>
        <v>371</v>
      </c>
      <c r="Q46" s="26">
        <f>'Прил. 11 АЛЬФА'!P36</f>
        <v>133</v>
      </c>
      <c r="R46" s="26">
        <f>'Прил. 11 АЛЬФА'!Q36</f>
        <v>360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29533</v>
      </c>
      <c r="E47" s="27">
        <f t="shared" si="6"/>
        <v>13379</v>
      </c>
      <c r="F47" s="27">
        <f t="shared" si="7"/>
        <v>16154</v>
      </c>
      <c r="G47" s="26">
        <f>'Прил. 11 АЛЬФА'!F29+'Прил. 11 АЛЬФА'!F30+'Прил. 11 АЛЬФА'!F31+'Прил. 11 АЛЬФА'!F32+'Прил. 11 АЛЬФА'!F24</f>
        <v>232</v>
      </c>
      <c r="H47" s="26">
        <f>'Прил. 11 АЛЬФА'!G29+'Прил. 11 АЛЬФА'!G30+'Прил. 11 АЛЬФА'!G31+'Прил. 11 АЛЬФА'!G32+'Прил. 11 АЛЬФА'!G24</f>
        <v>241</v>
      </c>
      <c r="I47" s="26">
        <f>'Прил. 11 АЛЬФА'!H29+'Прил. 11 АЛЬФА'!H30+'Прил. 11 АЛЬФА'!H31+'Прил. 11 АЛЬФА'!H32+'Прил. 11 АЛЬФА'!H24</f>
        <v>922</v>
      </c>
      <c r="J47" s="26">
        <f>'Прил. 11 АЛЬФА'!I29+'Прил. 11 АЛЬФА'!I30+'Прил. 11 АЛЬФА'!I31+'Прил. 11 АЛЬФА'!I32+'Прил. 11 АЛЬФА'!I24</f>
        <v>792</v>
      </c>
      <c r="K47" s="26">
        <f>'Прил. 11 АЛЬФА'!J29+'Прил. 11 АЛЬФА'!J30+'Прил. 11 АЛЬФА'!J31+'Прил. 11 АЛЬФА'!J32+'Прил. 11 АЛЬФА'!J24</f>
        <v>3479</v>
      </c>
      <c r="L47" s="26">
        <f>'Прил. 11 АЛЬФА'!K29+'Прил. 11 АЛЬФА'!K30+'Прил. 11 АЛЬФА'!K31+'Прил. 11 АЛЬФА'!K32+'Прил. 11 АЛЬФА'!K24</f>
        <v>3330</v>
      </c>
      <c r="M47" s="26">
        <f>'Прил. 11 АЛЬФА'!L29+'Прил. 11 АЛЬФА'!L30+'Прил. 11 АЛЬФА'!L31+'Прил. 11 АЛЬФА'!L32+'Прил. 11 АЛЬФА'!L24</f>
        <v>5065</v>
      </c>
      <c r="N47" s="26">
        <f>'Прил. 11 АЛЬФА'!M29+'Прил. 11 АЛЬФА'!M30+'Прил. 11 АЛЬФА'!M31+'Прил. 11 АЛЬФА'!M32+'Прил. 11 АЛЬФА'!M24</f>
        <v>6895</v>
      </c>
      <c r="O47" s="26">
        <f>'Прил. 11 АЛЬФА'!N29+'Прил. 11 АЛЬФА'!N30+'Прил. 11 АЛЬФА'!N31+'Прил. 11 АЛЬФА'!N32+'Прил. 11 АЛЬФА'!N24</f>
        <v>2987</v>
      </c>
      <c r="P47" s="26">
        <f>'Прил. 11 АЛЬФА'!O29+'Прил. 11 АЛЬФА'!O30+'Прил. 11 АЛЬФА'!O31+'Прил. 11 АЛЬФА'!O32+'Прил. 11 АЛЬФА'!O24</f>
        <v>3500</v>
      </c>
      <c r="Q47" s="26">
        <f>'Прил. 11 АЛЬФА'!P29+'Прил. 11 АЛЬФА'!P30+'Прил. 11 АЛЬФА'!P31+'Прил. 11 АЛЬФА'!P32+'Прил. 11 АЛЬФА'!P24</f>
        <v>694</v>
      </c>
      <c r="R47" s="26">
        <f>'Прил. 11 АЛЬФА'!Q29+'Прил. 11 АЛЬФА'!Q30+'Прил. 11 АЛЬФА'!Q31+'Прил. 11 АЛЬФА'!Q32+'Прил. 11 АЛЬФА'!Q24</f>
        <v>1396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C36" sqref="C36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281754</v>
      </c>
      <c r="D20" s="53">
        <f>'Прил. 11 СОГАЗ'!D20+'Прил. 11 АЛЬФА'!D20</f>
        <v>130672</v>
      </c>
      <c r="E20" s="53">
        <f>'Прил. 11 СОГАЗ'!E20+'Прил. 11 АЛЬФА'!E20</f>
        <v>151082</v>
      </c>
      <c r="F20" s="53">
        <f>'Прил. 11 СОГАЗ'!F20+'Прил. 11 АЛЬФА'!F20</f>
        <v>1073</v>
      </c>
      <c r="G20" s="53">
        <f>'Прил. 11 СОГАЗ'!G20+'Прил. 11 АЛЬФА'!G20</f>
        <v>1082</v>
      </c>
      <c r="H20" s="53">
        <f>'Прил. 11 СОГАЗ'!H20+'Прил. 11 АЛЬФА'!H20</f>
        <v>5347</v>
      </c>
      <c r="I20" s="53">
        <f>'Прил. 11 СОГАЗ'!I20+'Прил. 11 АЛЬФА'!I20</f>
        <v>5157</v>
      </c>
      <c r="J20" s="53">
        <f>'Прил. 11 СОГАЗ'!J20+'Прил. 11 АЛЬФА'!J20</f>
        <v>21326</v>
      </c>
      <c r="K20" s="53">
        <f>'Прил. 11 СОГАЗ'!K20+'Прил. 11 АЛЬФА'!K20</f>
        <v>19754</v>
      </c>
      <c r="L20" s="53">
        <f>'Прил. 11 СОГАЗ'!L20+'Прил. 11 АЛЬФА'!L20</f>
        <v>51481</v>
      </c>
      <c r="M20" s="53">
        <f>'Прил. 11 СОГАЗ'!M20+'Прил. 11 АЛЬФА'!M20</f>
        <v>52406</v>
      </c>
      <c r="N20" s="53">
        <f>'Прил. 11 СОГАЗ'!N20+'Прил. 11 АЛЬФА'!N20</f>
        <v>37740</v>
      </c>
      <c r="O20" s="53">
        <f>'Прил. 11 СОГАЗ'!O20+'Прил. 11 АЛЬФА'!O20</f>
        <v>41570</v>
      </c>
      <c r="P20" s="53">
        <f>'Прил. 11 СОГАЗ'!P20+'Прил. 11 АЛЬФА'!P20</f>
        <v>13705</v>
      </c>
      <c r="Q20" s="53">
        <f>'Прил. 11 СОГАЗ'!Q20+'Прил. 11 АЛЬФА'!Q20</f>
        <v>31113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8066</v>
      </c>
      <c r="D21" s="53">
        <f>'Прил. 11 СОГАЗ'!D21+'Прил. 11 АЛЬФА'!D21</f>
        <v>3862</v>
      </c>
      <c r="E21" s="53">
        <f>'Прил. 11 СОГАЗ'!E21+'Прил. 11 АЛЬФА'!E21</f>
        <v>4204</v>
      </c>
      <c r="F21" s="53">
        <f>'Прил. 11 СОГАЗ'!F21+'Прил. 11 АЛЬФА'!F21</f>
        <v>36</v>
      </c>
      <c r="G21" s="53">
        <f>'Прил. 11 СОГАЗ'!G21+'Прил. 11 АЛЬФА'!G21</f>
        <v>29</v>
      </c>
      <c r="H21" s="53">
        <f>'Прил. 11 СОГАЗ'!H21+'Прил. 11 АЛЬФА'!H21</f>
        <v>162</v>
      </c>
      <c r="I21" s="53">
        <f>'Прил. 11 СОГАЗ'!I21+'Прил. 11 АЛЬФА'!I21</f>
        <v>136</v>
      </c>
      <c r="J21" s="53">
        <f>'Прил. 11 СОГАЗ'!J21+'Прил. 11 АЛЬФА'!J21</f>
        <v>697</v>
      </c>
      <c r="K21" s="53">
        <f>'Прил. 11 СОГАЗ'!K21+'Прил. 11 АЛЬФА'!K21</f>
        <v>587</v>
      </c>
      <c r="L21" s="53">
        <f>'Прил. 11 СОГАЗ'!L21+'Прил. 11 АЛЬФА'!L21</f>
        <v>1638</v>
      </c>
      <c r="M21" s="53">
        <f>'Прил. 11 СОГАЗ'!M21+'Прил. 11 АЛЬФА'!M21</f>
        <v>1544</v>
      </c>
      <c r="N21" s="53">
        <f>'Прил. 11 СОГАЗ'!N21+'Прил. 11 АЛЬФА'!N21</f>
        <v>1005</v>
      </c>
      <c r="O21" s="53">
        <f>'Прил. 11 СОГАЗ'!O21+'Прил. 11 АЛЬФА'!O21</f>
        <v>1224</v>
      </c>
      <c r="P21" s="53">
        <f>'Прил. 11 СОГАЗ'!P21+'Прил. 11 АЛЬФА'!P21</f>
        <v>324</v>
      </c>
      <c r="Q21" s="53">
        <f>'Прил. 11 СОГАЗ'!Q21+'Прил. 11 АЛЬФА'!Q21</f>
        <v>684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48221</v>
      </c>
      <c r="D22" s="53">
        <f>'Прил. 11 СОГАЗ'!D22+'Прил. 11 АЛЬФА'!D22</f>
        <v>20800</v>
      </c>
      <c r="E22" s="53">
        <f>'Прил. 11 СОГАЗ'!E22+'Прил. 11 АЛЬФА'!E22</f>
        <v>27421</v>
      </c>
      <c r="F22" s="53">
        <f>'Прил. 11 СОГАЗ'!F22+'Прил. 11 АЛЬФА'!F22</f>
        <v>261</v>
      </c>
      <c r="G22" s="53">
        <f>'Прил. 11 СОГАЗ'!G22+'Прил. 11 АЛЬФА'!G22</f>
        <v>274</v>
      </c>
      <c r="H22" s="53">
        <f>'Прил. 11 СОГАЗ'!H22+'Прил. 11 АЛЬФА'!H22</f>
        <v>1339</v>
      </c>
      <c r="I22" s="53">
        <f>'Прил. 11 СОГАЗ'!I22+'Прил. 11 АЛЬФА'!I22</f>
        <v>1390</v>
      </c>
      <c r="J22" s="53">
        <f>'Прил. 11 СОГАЗ'!J22+'Прил. 11 АЛЬФА'!J22</f>
        <v>5054</v>
      </c>
      <c r="K22" s="53">
        <f>'Прил. 11 СОГАЗ'!K22+'Прил. 11 АЛЬФА'!K22</f>
        <v>4987</v>
      </c>
      <c r="L22" s="53">
        <f>'Прил. 11 СОГАЗ'!L22+'Прил. 11 АЛЬФА'!L22</f>
        <v>7591</v>
      </c>
      <c r="M22" s="53">
        <f>'Прил. 11 СОГАЗ'!M22+'Прил. 11 АЛЬФА'!M22</f>
        <v>11321</v>
      </c>
      <c r="N22" s="53">
        <f>'Прил. 11 СОГАЗ'!N22+'Прил. 11 АЛЬФА'!N22</f>
        <v>5161</v>
      </c>
      <c r="O22" s="53">
        <f>'Прил. 11 СОГАЗ'!O22+'Прил. 11 АЛЬФА'!O22</f>
        <v>6483</v>
      </c>
      <c r="P22" s="53">
        <f>'Прил. 11 СОГАЗ'!P22+'Прил. 11 АЛЬФА'!P22</f>
        <v>1394</v>
      </c>
      <c r="Q22" s="53">
        <f>'Прил. 11 СОГАЗ'!Q22+'Прил. 11 АЛЬФА'!Q22</f>
        <v>2966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1212</v>
      </c>
      <c r="D24" s="53">
        <f>'Прил. 11 СОГАЗ'!D24+'Прил. 11 АЛЬФА'!D24</f>
        <v>619</v>
      </c>
      <c r="E24" s="53">
        <f>'Прил. 11 СОГАЗ'!E24+'Прил. 11 АЛЬФА'!E24</f>
        <v>593</v>
      </c>
      <c r="F24" s="53">
        <f>'Прил. 11 СОГАЗ'!F24+'Прил. 11 АЛЬФА'!F24</f>
        <v>4</v>
      </c>
      <c r="G24" s="53">
        <f>'Прил. 11 СОГАЗ'!G24+'Прил. 11 АЛЬФА'!G24</f>
        <v>1</v>
      </c>
      <c r="H24" s="53">
        <f>'Прил. 11 СОГАЗ'!H24+'Прил. 11 АЛЬФА'!H24</f>
        <v>22</v>
      </c>
      <c r="I24" s="53">
        <f>'Прил. 11 СОГАЗ'!I24+'Прил. 11 АЛЬФА'!I24</f>
        <v>16</v>
      </c>
      <c r="J24" s="53">
        <f>'Прил. 11 СОГАЗ'!J24+'Прил. 11 АЛЬФА'!J24</f>
        <v>92</v>
      </c>
      <c r="K24" s="53">
        <f>'Прил. 11 СОГАЗ'!K24+'Прил. 11 АЛЬФА'!K24</f>
        <v>96</v>
      </c>
      <c r="L24" s="53">
        <f>'Прил. 11 СОГАЗ'!L24+'Прил. 11 АЛЬФА'!L24</f>
        <v>227</v>
      </c>
      <c r="M24" s="53">
        <f>'Прил. 11 СОГАЗ'!M24+'Прил. 11 АЛЬФА'!M24</f>
        <v>206</v>
      </c>
      <c r="N24" s="53">
        <f>'Прил. 11 СОГАЗ'!N24+'Прил. 11 АЛЬФА'!N24</f>
        <v>237</v>
      </c>
      <c r="O24" s="53">
        <f>'Прил. 11 СОГАЗ'!O24+'Прил. 11 АЛЬФА'!O24</f>
        <v>224</v>
      </c>
      <c r="P24" s="53">
        <f>'Прил. 11 СОГАЗ'!P24+'Прил. 11 АЛЬФА'!P24</f>
        <v>37</v>
      </c>
      <c r="Q24" s="53">
        <f>'Прил. 11 СОГАЗ'!Q24+'Прил. 11 АЛЬФА'!Q24</f>
        <v>50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40109</v>
      </c>
      <c r="D25" s="53">
        <f>'Прил. 11 СОГАЗ'!D25+'Прил. 11 АЛЬФА'!D25</f>
        <v>20139</v>
      </c>
      <c r="E25" s="53">
        <f>'Прил. 11 СОГАЗ'!E25+'Прил. 11 АЛЬФА'!E25</f>
        <v>19970</v>
      </c>
      <c r="F25" s="53">
        <f>'Прил. 11 СОГАЗ'!F25+'Прил. 11 АЛЬФА'!F25</f>
        <v>123</v>
      </c>
      <c r="G25" s="53">
        <f>'Прил. 11 СОГАЗ'!G25+'Прил. 11 АЛЬФА'!G25</f>
        <v>132</v>
      </c>
      <c r="H25" s="53">
        <f>'Прил. 11 СОГАЗ'!H25+'Прил. 11 АЛЬФА'!H25</f>
        <v>705</v>
      </c>
      <c r="I25" s="53">
        <f>'Прил. 11 СОГАЗ'!I25+'Прил. 11 АЛЬФА'!I25</f>
        <v>640</v>
      </c>
      <c r="J25" s="53">
        <f>'Прил. 11 СОГАЗ'!J25+'Прил. 11 АЛЬФА'!J25</f>
        <v>2893</v>
      </c>
      <c r="K25" s="53">
        <f>'Прил. 11 СОГАЗ'!K25+'Прил. 11 АЛЬФА'!K25</f>
        <v>2759</v>
      </c>
      <c r="L25" s="53">
        <f>'Прил. 11 СОГАЗ'!L25+'Прил. 11 АЛЬФА'!L25</f>
        <v>8960</v>
      </c>
      <c r="M25" s="53">
        <f>'Прил. 11 СОГАЗ'!M25+'Прил. 11 АЛЬФА'!M25</f>
        <v>6710</v>
      </c>
      <c r="N25" s="53">
        <f>'Прил. 11 СОГАЗ'!N25+'Прил. 11 АЛЬФА'!N25</f>
        <v>5618</v>
      </c>
      <c r="O25" s="53">
        <f>'Прил. 11 СОГАЗ'!O25+'Прил. 11 АЛЬФА'!O25</f>
        <v>5643</v>
      </c>
      <c r="P25" s="53">
        <f>'Прил. 11 СОГАЗ'!P25+'Прил. 11 АЛЬФА'!P25</f>
        <v>1840</v>
      </c>
      <c r="Q25" s="53">
        <f>'Прил. 11 СОГАЗ'!Q25+'Прил. 11 АЛЬФА'!Q25</f>
        <v>4086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530</v>
      </c>
      <c r="D26" s="53">
        <f>'Прил. 11 СОГАЗ'!D26+'Прил. 11 АЛЬФА'!D26</f>
        <v>266</v>
      </c>
      <c r="E26" s="53">
        <f>'Прил. 11 СОГАЗ'!E26+'Прил. 11 АЛЬФА'!E26</f>
        <v>264</v>
      </c>
      <c r="F26" s="53">
        <f>'Прил. 11 СОГАЗ'!F26+'Прил. 11 АЛЬФА'!F26</f>
        <v>2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35</v>
      </c>
      <c r="K26" s="53">
        <f>'Прил. 11 СОГАЗ'!K26+'Прил. 11 АЛЬФА'!K26</f>
        <v>25</v>
      </c>
      <c r="L26" s="53">
        <f>'Прил. 11 СОГАЗ'!L26+'Прил. 11 АЛЬФА'!L26</f>
        <v>100</v>
      </c>
      <c r="M26" s="53">
        <f>'Прил. 11 СОГАЗ'!M26+'Прил. 11 АЛЬФА'!M26</f>
        <v>76</v>
      </c>
      <c r="N26" s="53">
        <f>'Прил. 11 СОГАЗ'!N26+'Прил. 11 АЛЬФА'!N26</f>
        <v>101</v>
      </c>
      <c r="O26" s="53">
        <f>'Прил. 11 СОГАЗ'!O26+'Прил. 11 АЛЬФА'!O26</f>
        <v>91</v>
      </c>
      <c r="P26" s="53">
        <f>'Прил. 11 СОГАЗ'!P26+'Прил. 11 АЛЬФА'!P26</f>
        <v>25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4236</v>
      </c>
      <c r="D27" s="53">
        <f>'Прил. 11 СОГАЗ'!D27+'Прил. 11 АЛЬФА'!D27</f>
        <v>1885</v>
      </c>
      <c r="E27" s="53">
        <f>'Прил. 11 СОГАЗ'!E27+'Прил. 11 АЛЬФА'!E27</f>
        <v>2351</v>
      </c>
      <c r="F27" s="53">
        <f>'Прил. 11 СОГАЗ'!F27+'Прил. 11 АЛЬФА'!F27</f>
        <v>22</v>
      </c>
      <c r="G27" s="53">
        <f>'Прил. 11 СОГАЗ'!G27+'Прил. 11 АЛЬФА'!G27</f>
        <v>19</v>
      </c>
      <c r="H27" s="53">
        <f>'Прил. 11 СОГАЗ'!H27+'Прил. 11 АЛЬФА'!H27</f>
        <v>133</v>
      </c>
      <c r="I27" s="53">
        <f>'Прил. 11 СОГАЗ'!I27+'Прил. 11 АЛЬФА'!I27</f>
        <v>124</v>
      </c>
      <c r="J27" s="53">
        <f>'Прил. 11 СОГАЗ'!J27+'Прил. 11 АЛЬФА'!J27</f>
        <v>549</v>
      </c>
      <c r="K27" s="53">
        <f>'Прил. 11 СОГАЗ'!K27+'Прил. 11 АЛЬФА'!K27</f>
        <v>515</v>
      </c>
      <c r="L27" s="53">
        <f>'Прил. 11 СОГАЗ'!L27+'Прил. 11 АЛЬФА'!L27</f>
        <v>683</v>
      </c>
      <c r="M27" s="53">
        <f>'Прил. 11 СОГАЗ'!M27+'Прил. 11 АЛЬФА'!M27</f>
        <v>1026</v>
      </c>
      <c r="N27" s="53">
        <f>'Прил. 11 СОГАЗ'!N27+'Прил. 11 АЛЬФА'!N27</f>
        <v>438</v>
      </c>
      <c r="O27" s="53">
        <f>'Прил. 11 СОГАЗ'!O27+'Прил. 11 АЛЬФА'!O27</f>
        <v>520</v>
      </c>
      <c r="P27" s="53">
        <f>'Прил. 11 СОГАЗ'!P27+'Прил. 11 АЛЬФА'!P27</f>
        <v>60</v>
      </c>
      <c r="Q27" s="53">
        <f>'Прил. 11 СОГАЗ'!Q27+'Прил. 11 АЛЬФА'!Q27</f>
        <v>147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31631</v>
      </c>
      <c r="D28" s="53">
        <f>'Прил. 11 СОГАЗ'!D28+'Прил. 11 АЛЬФА'!D28</f>
        <v>14485</v>
      </c>
      <c r="E28" s="53">
        <f>'Прил. 11 СОГАЗ'!E28+'Прил. 11 АЛЬФА'!E28</f>
        <v>17146</v>
      </c>
      <c r="F28" s="53">
        <f>'Прил. 11 СОГАЗ'!F28+'Прил. 11 АЛЬФА'!F28</f>
        <v>154</v>
      </c>
      <c r="G28" s="53">
        <f>'Прил. 11 СОГАЗ'!G28+'Прил. 11 АЛЬФА'!G28</f>
        <v>139</v>
      </c>
      <c r="H28" s="53">
        <f>'Прил. 11 СОГАЗ'!H28+'Прил. 11 АЛЬФА'!H28</f>
        <v>809</v>
      </c>
      <c r="I28" s="53">
        <f>'Прил. 11 СОГАЗ'!I28+'Прил. 11 АЛЬФА'!I28</f>
        <v>825</v>
      </c>
      <c r="J28" s="53">
        <f>'Прил. 11 СОГАЗ'!J28+'Прил. 11 АЛЬФА'!J28</f>
        <v>3004</v>
      </c>
      <c r="K28" s="53">
        <f>'Прил. 11 СОГАЗ'!K28+'Прил. 11 АЛЬФА'!K28</f>
        <v>2878</v>
      </c>
      <c r="L28" s="53">
        <f>'Прил. 11 СОГАЗ'!L28+'Прил. 11 АЛЬФА'!L28</f>
        <v>5637</v>
      </c>
      <c r="M28" s="53">
        <f>'Прил. 11 СОГАЗ'!M28+'Прил. 11 АЛЬФА'!M28</f>
        <v>6593</v>
      </c>
      <c r="N28" s="53">
        <f>'Прил. 11 СОГАЗ'!N28+'Прил. 11 АЛЬФА'!N28</f>
        <v>3911</v>
      </c>
      <c r="O28" s="53">
        <f>'Прил. 11 СОГАЗ'!O28+'Прил. 11 АЛЬФА'!O28</f>
        <v>4258</v>
      </c>
      <c r="P28" s="53">
        <f>'Прил. 11 СОГАЗ'!P28+'Прил. 11 АЛЬФА'!P28</f>
        <v>970</v>
      </c>
      <c r="Q28" s="53">
        <f>'Прил. 11 СОГАЗ'!Q28+'Прил. 11 АЛЬФА'!Q28</f>
        <v>2453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13806</v>
      </c>
      <c r="D29" s="53">
        <f>'Прил. 11 СОГАЗ'!D29+'Прил. 11 АЛЬФА'!D29</f>
        <v>6153</v>
      </c>
      <c r="E29" s="53">
        <f>'Прил. 11 СОГАЗ'!E29+'Прил. 11 АЛЬФА'!E29</f>
        <v>7653</v>
      </c>
      <c r="F29" s="53">
        <f>'Прил. 11 СОГАЗ'!F29+'Прил. 11 АЛЬФА'!F29</f>
        <v>72</v>
      </c>
      <c r="G29" s="53">
        <f>'Прил. 11 СОГАЗ'!G29+'Прил. 11 АЛЬФА'!G29</f>
        <v>71</v>
      </c>
      <c r="H29" s="53">
        <f>'Прил. 11 СОГАЗ'!H29+'Прил. 11 АЛЬФА'!H29</f>
        <v>367</v>
      </c>
      <c r="I29" s="53">
        <f>'Прил. 11 СОГАЗ'!I29+'Прил. 11 АЛЬФА'!I29</f>
        <v>348</v>
      </c>
      <c r="J29" s="53">
        <f>'Прил. 11 СОГАЗ'!J29+'Прил. 11 АЛЬФА'!J29</f>
        <v>1505</v>
      </c>
      <c r="K29" s="53">
        <f>'Прил. 11 СОГАЗ'!K29+'Прил. 11 АЛЬФА'!K29</f>
        <v>1417</v>
      </c>
      <c r="L29" s="53">
        <f>'Прил. 11 СОГАЗ'!L29+'Прил. 11 АЛЬФА'!L29</f>
        <v>2389</v>
      </c>
      <c r="M29" s="53">
        <f>'Прил. 11 СОГАЗ'!M29+'Прил. 11 АЛЬФА'!M29</f>
        <v>3097</v>
      </c>
      <c r="N29" s="53">
        <f>'Прил. 11 СОГАЗ'!N29+'Прил. 11 АЛЬФА'!N29</f>
        <v>1443</v>
      </c>
      <c r="O29" s="53">
        <f>'Прил. 11 СОГАЗ'!O29+'Прил. 11 АЛЬФА'!O29</f>
        <v>1835</v>
      </c>
      <c r="P29" s="53">
        <f>'Прил. 11 СОГАЗ'!P29+'Прил. 11 АЛЬФА'!P29</f>
        <v>377</v>
      </c>
      <c r="Q29" s="53">
        <f>'Прил. 11 СОГАЗ'!Q29+'Прил. 11 АЛЬФА'!Q29</f>
        <v>885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8359</v>
      </c>
      <c r="D30" s="53">
        <f>'Прил. 11 СОГАЗ'!D30+'Прил. 11 АЛЬФА'!D30</f>
        <v>3505</v>
      </c>
      <c r="E30" s="53">
        <f>'Прил. 11 СОГАЗ'!E30+'Прил. 11 АЛЬФА'!E30</f>
        <v>4854</v>
      </c>
      <c r="F30" s="53">
        <f>'Прил. 11 СОГАЗ'!F30+'Прил. 11 АЛЬФА'!F30</f>
        <v>56</v>
      </c>
      <c r="G30" s="53">
        <f>'Прил. 11 СОГАЗ'!G30+'Прил. 11 АЛЬФА'!G30</f>
        <v>74</v>
      </c>
      <c r="H30" s="53">
        <f>'Прил. 11 СОГАЗ'!H30+'Прил. 11 АЛЬФА'!H30</f>
        <v>365</v>
      </c>
      <c r="I30" s="53">
        <f>'Прил. 11 СОГАЗ'!I30+'Прил. 11 АЛЬФА'!I30</f>
        <v>317</v>
      </c>
      <c r="J30" s="53">
        <f>'Прил. 11 СОГАЗ'!J30+'Прил. 11 АЛЬФА'!J30</f>
        <v>1177</v>
      </c>
      <c r="K30" s="53">
        <f>'Прил. 11 СОГАЗ'!K30+'Прил. 11 АЛЬФА'!K30</f>
        <v>1152</v>
      </c>
      <c r="L30" s="53">
        <f>'Прил. 11 СОГАЗ'!L30+'Прил. 11 АЛЬФА'!L30</f>
        <v>1163</v>
      </c>
      <c r="M30" s="53">
        <f>'Прил. 11 СОГАЗ'!M30+'Прил. 11 АЛЬФА'!M30</f>
        <v>2355</v>
      </c>
      <c r="N30" s="53">
        <f>'Прил. 11 СОГАЗ'!N30+'Прил. 11 АЛЬФА'!N30</f>
        <v>652</v>
      </c>
      <c r="O30" s="53">
        <f>'Прил. 11 СОГАЗ'!O30+'Прил. 11 АЛЬФА'!O30</f>
        <v>797</v>
      </c>
      <c r="P30" s="53">
        <f>'Прил. 11 СОГАЗ'!P30+'Прил. 11 АЛЬФА'!P30</f>
        <v>92</v>
      </c>
      <c r="Q30" s="53">
        <f>'Прил. 11 СОГАЗ'!Q30+'Прил. 11 АЛЬФА'!Q30</f>
        <v>159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12390</v>
      </c>
      <c r="D31" s="53">
        <f>'Прил. 11 СОГАЗ'!D31+'Прил. 11 АЛЬФА'!D31</f>
        <v>5770</v>
      </c>
      <c r="E31" s="53">
        <f>'Прил. 11 СОГАЗ'!E31+'Прил. 11 АЛЬФА'!E31</f>
        <v>6620</v>
      </c>
      <c r="F31" s="53">
        <f>'Прил. 11 СОГАЗ'!F31+'Прил. 11 АЛЬФА'!F31</f>
        <v>75</v>
      </c>
      <c r="G31" s="53">
        <f>'Прил. 11 СОГАЗ'!G31+'Прил. 11 АЛЬФА'!G31</f>
        <v>70</v>
      </c>
      <c r="H31" s="53">
        <f>'Прил. 11 СОГАЗ'!H31+'Прил. 11 АЛЬФА'!H31</f>
        <v>324</v>
      </c>
      <c r="I31" s="53">
        <f>'Прил. 11 СОГАЗ'!I31+'Прил. 11 АЛЬФА'!I31</f>
        <v>273</v>
      </c>
      <c r="J31" s="53">
        <f>'Прил. 11 СОГАЗ'!J31+'Прил. 11 АЛЬФА'!J31</f>
        <v>1280</v>
      </c>
      <c r="K31" s="53">
        <f>'Прил. 11 СОГАЗ'!K31+'Прил. 11 АЛЬФА'!K31</f>
        <v>1268</v>
      </c>
      <c r="L31" s="53">
        <f>'Прил. 11 СОГАЗ'!L31+'Прил. 11 АЛЬФА'!L31</f>
        <v>2413</v>
      </c>
      <c r="M31" s="53">
        <f>'Прил. 11 СОГАЗ'!M31+'Прил. 11 АЛЬФА'!M31</f>
        <v>2735</v>
      </c>
      <c r="N31" s="53">
        <f>'Прил. 11 СОГАЗ'!N31+'Прил. 11 АЛЬФА'!N31</f>
        <v>1345</v>
      </c>
      <c r="O31" s="53">
        <f>'Прил. 11 СОГАЗ'!O31+'Прил. 11 АЛЬФА'!O31</f>
        <v>1591</v>
      </c>
      <c r="P31" s="53">
        <f>'Прил. 11 СОГАЗ'!P31+'Прил. 11 АЛЬФА'!P31</f>
        <v>333</v>
      </c>
      <c r="Q31" s="53">
        <f>'Прил. 11 СОГАЗ'!Q31+'Прил. 11 АЛЬФА'!Q31</f>
        <v>683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6697</v>
      </c>
      <c r="D32" s="53">
        <f>'Прил. 11 СОГАЗ'!D32+'Прил. 11 АЛЬФА'!D32</f>
        <v>2986</v>
      </c>
      <c r="E32" s="53">
        <f>'Прил. 11 СОГАЗ'!E32+'Прил. 11 АЛЬФА'!E32</f>
        <v>3711</v>
      </c>
      <c r="F32" s="53">
        <f>'Прил. 11 СОГАЗ'!F32+'Прил. 11 АЛЬФА'!F32</f>
        <v>38</v>
      </c>
      <c r="G32" s="53">
        <f>'Прил. 11 СОГАЗ'!G32+'Прил. 11 АЛЬФА'!G32</f>
        <v>42</v>
      </c>
      <c r="H32" s="53">
        <f>'Прил. 11 СОГАЗ'!H32+'Прил. 11 АЛЬФА'!H32</f>
        <v>193</v>
      </c>
      <c r="I32" s="53">
        <f>'Прил. 11 СОГАЗ'!I32+'Прил. 11 АЛЬФА'!I32</f>
        <v>163</v>
      </c>
      <c r="J32" s="53">
        <f>'Прил. 11 СОГАЗ'!J32+'Прил. 11 АЛЬФА'!J32</f>
        <v>784</v>
      </c>
      <c r="K32" s="53">
        <f>'Прил. 11 СОГАЗ'!K32+'Прил. 11 АЛЬФА'!K32</f>
        <v>718</v>
      </c>
      <c r="L32" s="53">
        <f>'Прил. 11 СОГАЗ'!L32+'Прил. 11 АЛЬФА'!L32</f>
        <v>1028</v>
      </c>
      <c r="M32" s="53">
        <f>'Прил. 11 СОГАЗ'!M32+'Прил. 11 АЛЬФА'!M32</f>
        <v>1605</v>
      </c>
      <c r="N32" s="53">
        <f>'Прил. 11 СОГАЗ'!N32+'Прил. 11 АЛЬФА'!N32</f>
        <v>797</v>
      </c>
      <c r="O32" s="53">
        <f>'Прил. 11 СОГАЗ'!O32+'Прил. 11 АЛЬФА'!O32</f>
        <v>968</v>
      </c>
      <c r="P32" s="53">
        <f>'Прил. 11 СОГАЗ'!P32+'Прил. 11 АЛЬФА'!P32</f>
        <v>146</v>
      </c>
      <c r="Q32" s="53">
        <f>'Прил. 11 СОГАЗ'!Q32+'Прил. 11 АЛЬФА'!Q32</f>
        <v>215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52971</v>
      </c>
      <c r="D33" s="53">
        <f>'Прил. 11 СОГАЗ'!D33+'Прил. 11 АЛЬФА'!D33</f>
        <v>24310</v>
      </c>
      <c r="E33" s="53">
        <f>'Прил. 11 СОГАЗ'!E33+'Прил. 11 АЛЬФА'!E33</f>
        <v>28661</v>
      </c>
      <c r="F33" s="53">
        <f>'Прил. 11 СОГАЗ'!F33+'Прил. 11 АЛЬФА'!F33</f>
        <v>188</v>
      </c>
      <c r="G33" s="53">
        <f>'Прил. 11 СОГАЗ'!G33+'Прил. 11 АЛЬФА'!G33</f>
        <v>175</v>
      </c>
      <c r="H33" s="53">
        <f>'Прил. 11 СОГАЗ'!H33+'Прил. 11 АЛЬФА'!H33</f>
        <v>921</v>
      </c>
      <c r="I33" s="53">
        <f>'Прил. 11 СОГАЗ'!I33+'Прил. 11 АЛЬФА'!I33</f>
        <v>917</v>
      </c>
      <c r="J33" s="53">
        <f>'Прил. 11 СОГАЗ'!J33+'Прил. 11 АЛЬФА'!J33</f>
        <v>4033</v>
      </c>
      <c r="K33" s="53">
        <f>'Прил. 11 СОГАЗ'!K33+'Прил. 11 АЛЬФА'!K33</f>
        <v>3753</v>
      </c>
      <c r="L33" s="53">
        <f>'Прил. 11 СОГАЗ'!L33+'Прил. 11 АЛЬФА'!L33</f>
        <v>10038</v>
      </c>
      <c r="M33" s="53">
        <f>'Прил. 11 СОГАЗ'!M33+'Прил. 11 АЛЬФА'!M33</f>
        <v>9605</v>
      </c>
      <c r="N33" s="53">
        <f>'Прил. 11 СОГАЗ'!N33+'Прил. 11 АЛЬФА'!N33</f>
        <v>6510</v>
      </c>
      <c r="O33" s="53">
        <f>'Прил. 11 СОГАЗ'!O33+'Прил. 11 АЛЬФА'!O33</f>
        <v>7854</v>
      </c>
      <c r="P33" s="53">
        <f>'Прил. 11 СОГАЗ'!P33+'Прил. 11 АЛЬФА'!P33</f>
        <v>2620</v>
      </c>
      <c r="Q33" s="53">
        <f>'Прил. 11 СОГАЗ'!Q33+'Прил. 11 АЛЬФА'!Q33</f>
        <v>6357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30388</v>
      </c>
      <c r="D34" s="53">
        <f>'Прил. 11 СОГАЗ'!D34+'Прил. 11 АЛЬФА'!D34</f>
        <v>14339</v>
      </c>
      <c r="E34" s="53">
        <f>'Прил. 11 СОГАЗ'!E34+'Прил. 11 АЛЬФА'!E34</f>
        <v>16049</v>
      </c>
      <c r="F34" s="53">
        <f>'Прил. 11 СОГАЗ'!F34+'Прил. 11 АЛЬФА'!F34</f>
        <v>94</v>
      </c>
      <c r="G34" s="53">
        <f>'Прил. 11 СОГАЗ'!G34+'Прил. 11 АЛЬФА'!G34</f>
        <v>104</v>
      </c>
      <c r="H34" s="53">
        <f>'Прил. 11 СОГАЗ'!H34+'Прил. 11 АЛЬФА'!H34</f>
        <v>544</v>
      </c>
      <c r="I34" s="53">
        <f>'Прил. 11 СОГАЗ'!I34+'Прил. 11 АЛЬФА'!I34</f>
        <v>556</v>
      </c>
      <c r="J34" s="53">
        <f>'Прил. 11 СОГАЗ'!J34+'Прил. 11 АЛЬФА'!J34</f>
        <v>2418</v>
      </c>
      <c r="K34" s="53">
        <f>'Прил. 11 СОГАЗ'!K34+'Прил. 11 АЛЬФА'!K34</f>
        <v>2289</v>
      </c>
      <c r="L34" s="53">
        <f>'Прил. 11 СОГАЗ'!L34+'Прил. 11 АЛЬФА'!L34</f>
        <v>6317</v>
      </c>
      <c r="M34" s="53">
        <f>'Прил. 11 СОГАЗ'!M34+'Прил. 11 АЛЬФА'!M34</f>
        <v>5526</v>
      </c>
      <c r="N34" s="53">
        <f>'Прил. 11 СОГАЗ'!N34+'Прил. 11 АЛЬФА'!N34</f>
        <v>3686</v>
      </c>
      <c r="O34" s="53">
        <f>'Прил. 11 СОГАЗ'!O34+'Прил. 11 АЛЬФА'!O34</f>
        <v>4249</v>
      </c>
      <c r="P34" s="53">
        <f>'Прил. 11 СОГАЗ'!P34+'Прил. 11 АЛЬФА'!P34</f>
        <v>1280</v>
      </c>
      <c r="Q34" s="53">
        <f>'Прил. 11 СОГАЗ'!Q34+'Прил. 11 АЛЬФА'!Q34</f>
        <v>3325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43748</v>
      </c>
      <c r="D35" s="53">
        <f>'Прил. 11 СОГАЗ'!D35+'Прил. 11 АЛЬФА'!D35</f>
        <v>20160</v>
      </c>
      <c r="E35" s="53">
        <f>'Прил. 11 СОГАЗ'!E35+'Прил. 11 АЛЬФА'!E35</f>
        <v>23588</v>
      </c>
      <c r="F35" s="53">
        <f>'Прил. 11 СОГАЗ'!F35+'Прил. 11 АЛЬФА'!F35</f>
        <v>158</v>
      </c>
      <c r="G35" s="53">
        <f>'Прил. 11 СОГАЗ'!G35+'Прил. 11 АЛЬФА'!G35</f>
        <v>134</v>
      </c>
      <c r="H35" s="53">
        <f>'Прил. 11 СОГАЗ'!H35+'Прил. 11 АЛЬФА'!H35</f>
        <v>791</v>
      </c>
      <c r="I35" s="53">
        <f>'Прил. 11 СОГАЗ'!I35+'Прил. 11 АЛЬФА'!I35</f>
        <v>751</v>
      </c>
      <c r="J35" s="53">
        <f>'Прил. 11 СОГАЗ'!J35+'Прил. 11 АЛЬФА'!J35</f>
        <v>3434</v>
      </c>
      <c r="K35" s="53">
        <f>'Прил. 11 СОГАЗ'!K35+'Прил. 11 АЛЬФА'!K35</f>
        <v>3169</v>
      </c>
      <c r="L35" s="53">
        <f>'Прил. 11 СОГАЗ'!L35+'Прил. 11 АЛЬФА'!L35</f>
        <v>7665</v>
      </c>
      <c r="M35" s="53">
        <f>'Прил. 11 СОГАЗ'!M35+'Прил. 11 АЛЬФА'!M35</f>
        <v>7580</v>
      </c>
      <c r="N35" s="53">
        <f>'Прил. 11 СОГАЗ'!N35+'Прил. 11 АЛЬФА'!N35</f>
        <v>5741</v>
      </c>
      <c r="O35" s="53">
        <f>'Прил. 11 СОГАЗ'!O35+'Прил. 11 АЛЬФА'!O35</f>
        <v>6518</v>
      </c>
      <c r="P35" s="53">
        <f>'Прил. 11 СОГАЗ'!P35+'Прил. 11 АЛЬФА'!P35</f>
        <v>2371</v>
      </c>
      <c r="Q35" s="53">
        <f>'Прил. 11 СОГАЗ'!Q35+'Прил. 11 АЛЬФА'!Q35</f>
        <v>5436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16328</v>
      </c>
      <c r="D36" s="53">
        <f>'Прил. 11 СОГАЗ'!D36+'Прил. 11 АЛЬФА'!D36</f>
        <v>7703</v>
      </c>
      <c r="E36" s="53">
        <f>'Прил. 11 СОГАЗ'!E36+'Прил. 11 АЛЬФА'!E36</f>
        <v>8625</v>
      </c>
      <c r="F36" s="53">
        <f>'Прил. 11 СОГАЗ'!F36+'Прил. 11 АЛЬФА'!F36</f>
        <v>57</v>
      </c>
      <c r="G36" s="53">
        <f>'Прил. 11 СОГАЗ'!G36+'Прил. 11 АЛЬФА'!G36</f>
        <v>46</v>
      </c>
      <c r="H36" s="53">
        <f>'Прил. 11 СОГАЗ'!H36+'Прил. 11 АЛЬФА'!H36</f>
        <v>303</v>
      </c>
      <c r="I36" s="53">
        <f>'Прил. 11 СОГАЗ'!I36+'Прил. 11 АЛЬФА'!I36</f>
        <v>265</v>
      </c>
      <c r="J36" s="53">
        <f>'Прил. 11 СОГАЗ'!J36+'Прил. 11 АЛЬФА'!J36</f>
        <v>1407</v>
      </c>
      <c r="K36" s="53">
        <f>'Прил. 11 СОГАЗ'!K36+'Прил. 11 АЛЬФА'!K36</f>
        <v>1272</v>
      </c>
      <c r="L36" s="53">
        <f>'Прил. 11 СОГАЗ'!L36+'Прил. 11 АЛЬФА'!L36</f>
        <v>2958</v>
      </c>
      <c r="M36" s="53">
        <f>'Прил. 11 СОГАЗ'!M36+'Прил. 11 АЛЬФА'!M36</f>
        <v>2870</v>
      </c>
      <c r="N36" s="53">
        <f>'Прил. 11 СОГАЗ'!N36+'Прил. 11 АЛЬФА'!N36</f>
        <v>2139</v>
      </c>
      <c r="O36" s="53">
        <f>'Прил. 11 СОГАЗ'!O36+'Прил. 11 АЛЬФА'!O36</f>
        <v>2390</v>
      </c>
      <c r="P36" s="53">
        <f>'Прил. 11 СОГАЗ'!P36+'Прил. 11 АЛЬФА'!P36</f>
        <v>839</v>
      </c>
      <c r="Q36" s="53">
        <f>'Прил. 11 СОГАЗ'!Q36+'Прил. 11 АЛЬФА'!Q36</f>
        <v>1782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2034</v>
      </c>
      <c r="D37" s="53">
        <f>'Прил. 11 СОГАЗ'!D37+'Прил. 11 АЛЬФА'!D37</f>
        <v>969</v>
      </c>
      <c r="E37" s="53">
        <f>'Прил. 11 СОГАЗ'!E37+'Прил. 11 АЛЬФА'!E37</f>
        <v>1065</v>
      </c>
      <c r="F37" s="53">
        <f>'Прил. 11 СОГАЗ'!F37+'Прил. 11 АЛЬФА'!F37</f>
        <v>4</v>
      </c>
      <c r="G37" s="53">
        <f>'Прил. 11 СОГАЗ'!G37+'Прил. 11 АЛЬФА'!G37</f>
        <v>4</v>
      </c>
      <c r="H37" s="53">
        <f>'Прил. 11 СОГАЗ'!H37+'Прил. 11 АЛЬФА'!H37</f>
        <v>34</v>
      </c>
      <c r="I37" s="53">
        <f>'Прил. 11 СОГАЗ'!I37+'Прил. 11 АЛЬФА'!I37</f>
        <v>35</v>
      </c>
      <c r="J37" s="53">
        <f>'Прил. 11 СОГАЗ'!J37+'Прил. 11 АЛЬФА'!J37</f>
        <v>182</v>
      </c>
      <c r="K37" s="53">
        <f>'Прил. 11 СОГАЗ'!K37+'Прил. 11 АЛЬФА'!K37</f>
        <v>169</v>
      </c>
      <c r="L37" s="53">
        <f>'Прил. 11 СОГАЗ'!L37+'Прил. 11 АЛЬФА'!L37</f>
        <v>386</v>
      </c>
      <c r="M37" s="53">
        <f>'Прил. 11 СОГАЗ'!M37+'Прил. 11 АЛЬФА'!M37</f>
        <v>345</v>
      </c>
      <c r="N37" s="53">
        <f>'Прил. 11 СОГАЗ'!N37+'Прил. 11 АЛЬФА'!N37</f>
        <v>259</v>
      </c>
      <c r="O37" s="53">
        <f>'Прил. 11 СОГАЗ'!O37+'Прил. 11 АЛЬФА'!O37</f>
        <v>290</v>
      </c>
      <c r="P37" s="53">
        <f>'Прил. 11 СОГАЗ'!P37+'Прил. 11 АЛЬФА'!P37</f>
        <v>104</v>
      </c>
      <c r="Q37" s="53">
        <f>'Прил. 11 СОГАЗ'!Q37+'Прил. 11 АЛЬФА'!Q37</f>
        <v>222</v>
      </c>
    </row>
    <row r="38" spans="1:17" s="35" customFormat="1" ht="18.75">
      <c r="A38" s="50">
        <v>15</v>
      </c>
      <c r="B38" s="51" t="s">
        <v>102</v>
      </c>
      <c r="C38" s="52">
        <f t="shared" si="0"/>
        <v>5097</v>
      </c>
      <c r="D38" s="53">
        <f>'Прил. 11 СОГАЗ'!D38+'Прил. 11 АЛЬФА'!D38</f>
        <v>2403</v>
      </c>
      <c r="E38" s="53">
        <f>'Прил. 11 СОГАЗ'!E38+'Прил. 11 АЛЬФА'!E38</f>
        <v>2694</v>
      </c>
      <c r="F38" s="53">
        <f>'Прил. 11 СОГАЗ'!F38+'Прил. 11 АЛЬФА'!F38</f>
        <v>9</v>
      </c>
      <c r="G38" s="53">
        <f>'Прил. 11 СОГАЗ'!G38+'Прил. 11 АЛЬФА'!G38</f>
        <v>9</v>
      </c>
      <c r="H38" s="53">
        <f>'Прил. 11 СОГАЗ'!H38+'Прил. 11 АЛЬФА'!H38</f>
        <v>53</v>
      </c>
      <c r="I38" s="53">
        <f>'Прил. 11 СОГАЗ'!I38+'Прил. 11 АЛЬФА'!I38</f>
        <v>63</v>
      </c>
      <c r="J38" s="53">
        <f>'Прил. 11 СОГАЗ'!J38+'Прил. 11 АЛЬФА'!J38</f>
        <v>327</v>
      </c>
      <c r="K38" s="53">
        <f>'Прил. 11 СОГАЗ'!K38+'Прил. 11 АЛЬФА'!K38</f>
        <v>338</v>
      </c>
      <c r="L38" s="53">
        <f>'Прил. 11 СОГАЗ'!L38+'Прил. 11 АЛЬФА'!L38</f>
        <v>851</v>
      </c>
      <c r="M38" s="53">
        <f>'Прил. 11 СОГАЗ'!M38+'Прил. 11 АЛЬФА'!M38</f>
        <v>678</v>
      </c>
      <c r="N38" s="53">
        <f>'Прил. 11 СОГАЗ'!N38+'Прил. 11 АЛЬФА'!N38</f>
        <v>769</v>
      </c>
      <c r="O38" s="53">
        <f>'Прил. 11 СОГАЗ'!O38+'Прил. 11 АЛЬФА'!O38</f>
        <v>832</v>
      </c>
      <c r="P38" s="53">
        <f>'Прил. 11 СОГАЗ'!P38+'Прил. 11 АЛЬФА'!P38</f>
        <v>394</v>
      </c>
      <c r="Q38" s="53">
        <f>'Прил. 11 СОГАЗ'!Q38+'Прил. 11 АЛЬФА'!Q38</f>
        <v>774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42809</v>
      </c>
      <c r="D39" s="53">
        <f>'Прил. 11 СОГАЗ'!D39+'Прил. 11 АЛЬФА'!D39</f>
        <v>19521</v>
      </c>
      <c r="E39" s="53">
        <f>'Прил. 11 СОГАЗ'!E39+'Прил. 11 АЛЬФА'!E39</f>
        <v>23288</v>
      </c>
      <c r="F39" s="53">
        <f>'Прил. 11 СОГАЗ'!F39+'Прил. 11 АЛЬФА'!F39</f>
        <v>164</v>
      </c>
      <c r="G39" s="53">
        <f>'Прил. 11 СОГАЗ'!G39+'Прил. 11 АЛЬФА'!G39</f>
        <v>169</v>
      </c>
      <c r="H39" s="53">
        <f>'Прил. 11 СОГАЗ'!H39+'Прил. 11 АЛЬФА'!H39</f>
        <v>829</v>
      </c>
      <c r="I39" s="53">
        <f>'Прил. 11 СОГАЗ'!I39+'Прил. 11 АЛЬФА'!I39</f>
        <v>721</v>
      </c>
      <c r="J39" s="53">
        <f>'Прил. 11 СОГАЗ'!J39+'Прил. 11 АЛЬФА'!J39</f>
        <v>3459</v>
      </c>
      <c r="K39" s="53">
        <f>'Прил. 11 СОГАЗ'!K39+'Прил. 11 АЛЬФА'!K39</f>
        <v>3230</v>
      </c>
      <c r="L39" s="53">
        <f>'Прил. 11 СОГАЗ'!L39+'Прил. 11 АЛЬФА'!L39</f>
        <v>7831</v>
      </c>
      <c r="M39" s="53">
        <f>'Прил. 11 СОГАЗ'!M39+'Прил. 11 АЛЬФА'!M39</f>
        <v>7674</v>
      </c>
      <c r="N39" s="53">
        <f>'Прил. 11 СОГАЗ'!N39+'Прил. 11 АЛЬФА'!N39</f>
        <v>5271</v>
      </c>
      <c r="O39" s="53">
        <f>'Прил. 11 СОГАЗ'!O39+'Прил. 11 АЛЬФА'!O39</f>
        <v>6556</v>
      </c>
      <c r="P39" s="53">
        <f>'Прил. 11 СОГАЗ'!P39+'Прил. 11 АЛЬФА'!P39</f>
        <v>1967</v>
      </c>
      <c r="Q39" s="53">
        <f>'Прил. 11 СОГАЗ'!Q39+'Прил. 11 АЛЬФА'!Q39</f>
        <v>4938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26748</v>
      </c>
      <c r="D40" s="53">
        <f>'Прил. 11 СОГАЗ'!D40+'Прил. 11 АЛЬФА'!D40</f>
        <v>12097</v>
      </c>
      <c r="E40" s="53">
        <f>'Прил. 11 СОГАЗ'!E40+'Прил. 11 АЛЬФА'!E40</f>
        <v>14651</v>
      </c>
      <c r="F40" s="53">
        <f>'Прил. 11 СОГАЗ'!F40+'Прил. 11 АЛЬФА'!F40</f>
        <v>107</v>
      </c>
      <c r="G40" s="53">
        <f>'Прил. 11 СОГАЗ'!G40+'Прил. 11 АЛЬФА'!G40</f>
        <v>105</v>
      </c>
      <c r="H40" s="53">
        <f>'Прил. 11 СОГАЗ'!H40+'Прил. 11 АЛЬФА'!H40</f>
        <v>566</v>
      </c>
      <c r="I40" s="53">
        <f>'Прил. 11 СОГАЗ'!I40+'Прил. 11 АЛЬФА'!I40</f>
        <v>540</v>
      </c>
      <c r="J40" s="53">
        <f>'Прил. 11 СОГАЗ'!J40+'Прил. 11 АЛЬФА'!J40</f>
        <v>2327</v>
      </c>
      <c r="K40" s="53">
        <f>'Прил. 11 СОГАЗ'!K40+'Прил. 11 АЛЬФА'!K40</f>
        <v>2245</v>
      </c>
      <c r="L40" s="53">
        <f>'Прил. 11 СОГАЗ'!L40+'Прил. 11 АЛЬФА'!L40</f>
        <v>4851</v>
      </c>
      <c r="M40" s="53">
        <f>'Прил. 11 СОГАЗ'!M40+'Прил. 11 АЛЬФА'!M40</f>
        <v>5260</v>
      </c>
      <c r="N40" s="53">
        <f>'Прил. 11 СОГАЗ'!N40+'Прил. 11 АЛЬФА'!N40</f>
        <v>3162</v>
      </c>
      <c r="O40" s="53">
        <f>'Прил. 11 СОГАЗ'!O40+'Прил. 11 АЛЬФА'!O40</f>
        <v>3831</v>
      </c>
      <c r="P40" s="53">
        <f>'Прил. 11 СОГАЗ'!P40+'Прил. 11 АЛЬФА'!P40</f>
        <v>1084</v>
      </c>
      <c r="Q40" s="53">
        <f>'Прил. 11 СОГАЗ'!Q40+'Прил. 11 АЛЬФА'!Q40</f>
        <v>2670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18444</v>
      </c>
      <c r="D41" s="53">
        <f>'Прил. 11 СОГАЗ'!D41+'Прил. 11 АЛЬФА'!D41</f>
        <v>8743</v>
      </c>
      <c r="E41" s="53">
        <f>'Прил. 11 СОГАЗ'!E41+'Прил. 11 АЛЬФА'!E41</f>
        <v>9701</v>
      </c>
      <c r="F41" s="53">
        <f>'Прил. 11 СОГАЗ'!F41+'Прил. 11 АЛЬФА'!F41</f>
        <v>63</v>
      </c>
      <c r="G41" s="53">
        <f>'Прил. 11 СОГАЗ'!G41+'Прил. 11 АЛЬФА'!G41</f>
        <v>55</v>
      </c>
      <c r="H41" s="53">
        <f>'Прил. 11 СОГАЗ'!H41+'Прил. 11 АЛЬФА'!H41</f>
        <v>350</v>
      </c>
      <c r="I41" s="53">
        <f>'Прил. 11 СОГАЗ'!I41+'Прил. 11 АЛЬФА'!I41</f>
        <v>263</v>
      </c>
      <c r="J41" s="53">
        <f>'Прил. 11 СОГАЗ'!J41+'Прил. 11 АЛЬФА'!J41</f>
        <v>1391</v>
      </c>
      <c r="K41" s="53">
        <f>'Прил. 11 СОГАЗ'!K41+'Прил. 11 АЛЬФА'!K41</f>
        <v>1354</v>
      </c>
      <c r="L41" s="53">
        <f>'Прил. 11 СОГАЗ'!L41+'Прил. 11 АЛЬФА'!L41</f>
        <v>3568</v>
      </c>
      <c r="M41" s="53">
        <f>'Прил. 11 СОГАЗ'!M41+'Прил. 11 АЛЬФА'!M41</f>
        <v>3138</v>
      </c>
      <c r="N41" s="53">
        <f>'Прил. 11 СОГАЗ'!N41+'Прил. 11 АЛЬФА'!N41</f>
        <v>2423</v>
      </c>
      <c r="O41" s="53">
        <f>'Прил. 11 СОГАЗ'!O41+'Прил. 11 АЛЬФА'!O41</f>
        <v>2737</v>
      </c>
      <c r="P41" s="53">
        <f>'Прил. 11 СОГАЗ'!P41+'Прил. 11 АЛЬФА'!P41</f>
        <v>948</v>
      </c>
      <c r="Q41" s="53">
        <f>'Прил. 11 СОГАЗ'!Q41+'Прил. 11 АЛЬФА'!Q41</f>
        <v>2154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9957</v>
      </c>
      <c r="D42" s="53">
        <f>'Прил. 11 СОГАЗ'!D42+'Прил. 11 АЛЬФА'!D42</f>
        <v>4882</v>
      </c>
      <c r="E42" s="53">
        <f>'Прил. 11 СОГАЗ'!E42+'Прил. 11 АЛЬФА'!E42</f>
        <v>5075</v>
      </c>
      <c r="F42" s="53">
        <f>'Прил. 11 СОГАЗ'!F42+'Прил. 11 АЛЬФА'!F42</f>
        <v>25</v>
      </c>
      <c r="G42" s="53">
        <f>'Прил. 11 СОГАЗ'!G42+'Прил. 11 АЛЬФА'!G42</f>
        <v>30</v>
      </c>
      <c r="H42" s="53">
        <f>'Прил. 11 СОГАЗ'!H42+'Прил. 11 АЛЬФА'!H42</f>
        <v>142</v>
      </c>
      <c r="I42" s="53">
        <f>'Прил. 11 СОГАЗ'!I42+'Прил. 11 АЛЬФА'!I42</f>
        <v>167</v>
      </c>
      <c r="J42" s="53">
        <f>'Прил. 11 СОГАЗ'!J42+'Прил. 11 АЛЬФА'!J42</f>
        <v>809</v>
      </c>
      <c r="K42" s="53">
        <f>'Прил. 11 СОГАЗ'!K42+'Прил. 11 АЛЬФА'!K42</f>
        <v>721</v>
      </c>
      <c r="L42" s="53">
        <f>'Прил. 11 СОГАЗ'!L42+'Прил. 11 АЛЬФА'!L42</f>
        <v>1977</v>
      </c>
      <c r="M42" s="53">
        <f>'Прил. 11 СОГАЗ'!M42+'Прил. 11 АЛЬФА'!M42</f>
        <v>1549</v>
      </c>
      <c r="N42" s="53">
        <f>'Прил. 11 СОГАЗ'!N42+'Прил. 11 АЛЬФА'!N42</f>
        <v>1433</v>
      </c>
      <c r="O42" s="53">
        <f>'Прил. 11 СОГАЗ'!O42+'Прил. 11 АЛЬФА'!O42</f>
        <v>1433</v>
      </c>
      <c r="P42" s="53">
        <f>'Прил. 11 СОГАЗ'!P42+'Прил. 11 АЛЬФА'!P42</f>
        <v>496</v>
      </c>
      <c r="Q42" s="53">
        <f>'Прил. 11 СОГАЗ'!Q42+'Прил. 11 АЛЬФА'!Q42</f>
        <v>1175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694905</v>
      </c>
      <c r="D43" s="52">
        <f t="shared" si="2"/>
        <v>321172</v>
      </c>
      <c r="E43" s="52">
        <f t="shared" si="2"/>
        <v>373733</v>
      </c>
      <c r="F43" s="52">
        <f t="shared" si="2"/>
        <v>2743</v>
      </c>
      <c r="G43" s="52">
        <f t="shared" si="2"/>
        <v>2731</v>
      </c>
      <c r="H43" s="52">
        <f t="shared" si="2"/>
        <v>14103</v>
      </c>
      <c r="I43" s="52">
        <f t="shared" si="2"/>
        <v>13496</v>
      </c>
      <c r="J43" s="52">
        <f t="shared" si="2"/>
        <v>57269</v>
      </c>
      <c r="K43" s="52">
        <f t="shared" si="2"/>
        <v>53915</v>
      </c>
      <c r="L43" s="52">
        <f t="shared" ref="L43:M43" si="3">SUM(L20:L42)-L21-L23-L26-L37</f>
        <v>127628</v>
      </c>
      <c r="M43" s="52">
        <f t="shared" si="3"/>
        <v>131934</v>
      </c>
      <c r="N43" s="52">
        <f t="shared" si="2"/>
        <v>88476</v>
      </c>
      <c r="O43" s="52">
        <f t="shared" si="2"/>
        <v>100289</v>
      </c>
      <c r="P43" s="52">
        <f t="shared" si="2"/>
        <v>30953</v>
      </c>
      <c r="Q43" s="52">
        <f t="shared" si="2"/>
        <v>71368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223088</v>
      </c>
      <c r="D20" s="53">
        <f>F20+H20+J20+N20+P20+L20</f>
        <v>102676</v>
      </c>
      <c r="E20" s="53">
        <f>G20+I20+K20+O20+Q20+M20</f>
        <v>120412</v>
      </c>
      <c r="F20" s="53">
        <v>861</v>
      </c>
      <c r="G20" s="53">
        <v>840</v>
      </c>
      <c r="H20" s="53">
        <v>4207</v>
      </c>
      <c r="I20" s="53">
        <v>4069</v>
      </c>
      <c r="J20" s="53">
        <v>17668</v>
      </c>
      <c r="K20" s="53">
        <v>16287</v>
      </c>
      <c r="L20" s="53">
        <v>39833</v>
      </c>
      <c r="M20" s="53">
        <v>41098</v>
      </c>
      <c r="N20" s="53">
        <v>28988</v>
      </c>
      <c r="O20" s="53">
        <v>32501</v>
      </c>
      <c r="P20" s="53">
        <v>11119</v>
      </c>
      <c r="Q20" s="53">
        <v>25617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4650</v>
      </c>
      <c r="D21" s="53">
        <f t="shared" ref="D21:D42" si="1">F21+H21+J21+N21+P21+L21</f>
        <v>2189</v>
      </c>
      <c r="E21" s="53">
        <f t="shared" ref="E21:E42" si="2">G21+I21+K21+O21+Q21+M21</f>
        <v>2461</v>
      </c>
      <c r="F21" s="53">
        <v>22</v>
      </c>
      <c r="G21" s="53">
        <v>20</v>
      </c>
      <c r="H21" s="53">
        <v>112</v>
      </c>
      <c r="I21" s="53">
        <v>93</v>
      </c>
      <c r="J21" s="53">
        <v>383</v>
      </c>
      <c r="K21" s="53">
        <v>320</v>
      </c>
      <c r="L21" s="53">
        <v>858</v>
      </c>
      <c r="M21" s="53">
        <v>878</v>
      </c>
      <c r="N21" s="53">
        <v>610</v>
      </c>
      <c r="O21" s="53">
        <v>780</v>
      </c>
      <c r="P21" s="53">
        <v>204</v>
      </c>
      <c r="Q21" s="53">
        <v>370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26969</v>
      </c>
      <c r="D22" s="53">
        <f t="shared" si="1"/>
        <v>11483</v>
      </c>
      <c r="E22" s="53">
        <f t="shared" si="2"/>
        <v>15486</v>
      </c>
      <c r="F22" s="53">
        <v>253</v>
      </c>
      <c r="G22" s="53">
        <v>262</v>
      </c>
      <c r="H22" s="53">
        <v>903</v>
      </c>
      <c r="I22" s="53">
        <v>945</v>
      </c>
      <c r="J22" s="53">
        <v>2675</v>
      </c>
      <c r="K22" s="53">
        <v>2620</v>
      </c>
      <c r="L22" s="53">
        <v>3858</v>
      </c>
      <c r="M22" s="53">
        <v>6444</v>
      </c>
      <c r="N22" s="53">
        <v>3023</v>
      </c>
      <c r="O22" s="53">
        <v>3770</v>
      </c>
      <c r="P22" s="53">
        <v>771</v>
      </c>
      <c r="Q22" s="53">
        <v>1445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79</v>
      </c>
      <c r="D24" s="53">
        <f t="shared" si="1"/>
        <v>43</v>
      </c>
      <c r="E24" s="53">
        <f t="shared" si="2"/>
        <v>36</v>
      </c>
      <c r="F24" s="53">
        <v>2</v>
      </c>
      <c r="G24" s="53">
        <v>1</v>
      </c>
      <c r="H24" s="53">
        <v>1</v>
      </c>
      <c r="I24" s="53">
        <v>3</v>
      </c>
      <c r="J24" s="53">
        <v>3</v>
      </c>
      <c r="K24" s="53">
        <v>5</v>
      </c>
      <c r="L24" s="53">
        <v>22</v>
      </c>
      <c r="M24" s="53">
        <v>15</v>
      </c>
      <c r="N24" s="53">
        <v>14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36834</v>
      </c>
      <c r="D25" s="53">
        <f t="shared" si="1"/>
        <v>17990</v>
      </c>
      <c r="E25" s="53">
        <f t="shared" si="2"/>
        <v>18844</v>
      </c>
      <c r="F25" s="53">
        <v>114</v>
      </c>
      <c r="G25" s="53">
        <v>126</v>
      </c>
      <c r="H25" s="53">
        <v>687</v>
      </c>
      <c r="I25" s="53">
        <v>617</v>
      </c>
      <c r="J25" s="53">
        <v>2791</v>
      </c>
      <c r="K25" s="53">
        <v>2667</v>
      </c>
      <c r="L25" s="53">
        <v>7714</v>
      </c>
      <c r="M25" s="53">
        <v>6293</v>
      </c>
      <c r="N25" s="53">
        <v>4942</v>
      </c>
      <c r="O25" s="53">
        <v>5217</v>
      </c>
      <c r="P25" s="53">
        <v>1742</v>
      </c>
      <c r="Q25" s="53">
        <v>3924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508</v>
      </c>
      <c r="D26" s="53">
        <f t="shared" si="1"/>
        <v>254</v>
      </c>
      <c r="E26" s="53">
        <f t="shared" si="2"/>
        <v>254</v>
      </c>
      <c r="F26" s="53">
        <v>2</v>
      </c>
      <c r="G26" s="53">
        <v>1</v>
      </c>
      <c r="H26" s="53">
        <v>3</v>
      </c>
      <c r="I26" s="53">
        <v>3</v>
      </c>
      <c r="J26" s="53">
        <v>34</v>
      </c>
      <c r="K26" s="53">
        <v>25</v>
      </c>
      <c r="L26" s="53">
        <v>95</v>
      </c>
      <c r="M26" s="53">
        <v>69</v>
      </c>
      <c r="N26" s="53">
        <v>95</v>
      </c>
      <c r="O26" s="53">
        <v>89</v>
      </c>
      <c r="P26" s="53">
        <v>25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488</v>
      </c>
      <c r="D27" s="53">
        <f t="shared" si="1"/>
        <v>210</v>
      </c>
      <c r="E27" s="53">
        <f t="shared" si="2"/>
        <v>278</v>
      </c>
      <c r="F27" s="53">
        <v>0</v>
      </c>
      <c r="G27" s="53">
        <v>1</v>
      </c>
      <c r="H27" s="53">
        <v>1</v>
      </c>
      <c r="I27" s="53">
        <v>4</v>
      </c>
      <c r="J27" s="53">
        <v>43</v>
      </c>
      <c r="K27" s="53">
        <v>41</v>
      </c>
      <c r="L27" s="53">
        <v>69</v>
      </c>
      <c r="M27" s="53">
        <v>116</v>
      </c>
      <c r="N27" s="53">
        <v>75</v>
      </c>
      <c r="O27" s="53">
        <v>87</v>
      </c>
      <c r="P27" s="53">
        <v>22</v>
      </c>
      <c r="Q27" s="53">
        <v>29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31319</v>
      </c>
      <c r="D28" s="53">
        <f t="shared" si="1"/>
        <v>14260</v>
      </c>
      <c r="E28" s="53">
        <f t="shared" si="2"/>
        <v>17059</v>
      </c>
      <c r="F28" s="53">
        <v>153</v>
      </c>
      <c r="G28" s="53">
        <v>139</v>
      </c>
      <c r="H28" s="53">
        <v>807</v>
      </c>
      <c r="I28" s="53">
        <v>821</v>
      </c>
      <c r="J28" s="53">
        <v>2996</v>
      </c>
      <c r="K28" s="53">
        <v>2865</v>
      </c>
      <c r="L28" s="53">
        <v>5510</v>
      </c>
      <c r="M28" s="53">
        <v>6551</v>
      </c>
      <c r="N28" s="53">
        <v>3830</v>
      </c>
      <c r="O28" s="53">
        <v>4233</v>
      </c>
      <c r="P28" s="53">
        <v>964</v>
      </c>
      <c r="Q28" s="53">
        <v>2450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4860</v>
      </c>
      <c r="D29" s="53">
        <f t="shared" si="1"/>
        <v>2086</v>
      </c>
      <c r="E29" s="53">
        <f t="shared" si="2"/>
        <v>2774</v>
      </c>
      <c r="F29" s="53">
        <v>2</v>
      </c>
      <c r="G29" s="53">
        <v>4</v>
      </c>
      <c r="H29" s="53">
        <v>128</v>
      </c>
      <c r="I29" s="53">
        <v>132</v>
      </c>
      <c r="J29" s="53">
        <v>482</v>
      </c>
      <c r="K29" s="53">
        <v>500</v>
      </c>
      <c r="L29" s="53">
        <v>805</v>
      </c>
      <c r="M29" s="53">
        <v>1088</v>
      </c>
      <c r="N29" s="53">
        <v>555</v>
      </c>
      <c r="O29" s="53">
        <v>774</v>
      </c>
      <c r="P29" s="53">
        <v>114</v>
      </c>
      <c r="Q29" s="53">
        <v>276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3803</v>
      </c>
      <c r="D30" s="53">
        <f t="shared" si="1"/>
        <v>1565</v>
      </c>
      <c r="E30" s="53">
        <f t="shared" si="2"/>
        <v>2238</v>
      </c>
      <c r="F30" s="53">
        <v>5</v>
      </c>
      <c r="G30" s="53">
        <v>8</v>
      </c>
      <c r="H30" s="53">
        <v>200</v>
      </c>
      <c r="I30" s="53">
        <v>177</v>
      </c>
      <c r="J30" s="53">
        <v>499</v>
      </c>
      <c r="K30" s="53">
        <v>459</v>
      </c>
      <c r="L30" s="53">
        <v>492</v>
      </c>
      <c r="M30" s="53">
        <v>1090</v>
      </c>
      <c r="N30" s="53">
        <v>328</v>
      </c>
      <c r="O30" s="53">
        <v>434</v>
      </c>
      <c r="P30" s="53">
        <v>41</v>
      </c>
      <c r="Q30" s="53">
        <v>70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3205</v>
      </c>
      <c r="D31" s="53">
        <f t="shared" si="1"/>
        <v>1517</v>
      </c>
      <c r="E31" s="53">
        <f t="shared" si="2"/>
        <v>1688</v>
      </c>
      <c r="F31" s="53">
        <v>1</v>
      </c>
      <c r="G31" s="53">
        <v>0</v>
      </c>
      <c r="H31" s="53">
        <v>11</v>
      </c>
      <c r="I31" s="53">
        <v>8</v>
      </c>
      <c r="J31" s="53">
        <v>303</v>
      </c>
      <c r="K31" s="53">
        <v>286</v>
      </c>
      <c r="L31" s="53">
        <v>673</v>
      </c>
      <c r="M31" s="53">
        <v>691</v>
      </c>
      <c r="N31" s="53">
        <v>423</v>
      </c>
      <c r="O31" s="53">
        <v>497</v>
      </c>
      <c r="P31" s="53">
        <v>106</v>
      </c>
      <c r="Q31" s="53">
        <v>206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984</v>
      </c>
      <c r="D32" s="53">
        <f t="shared" si="1"/>
        <v>443</v>
      </c>
      <c r="E32" s="53">
        <f t="shared" si="2"/>
        <v>541</v>
      </c>
      <c r="F32" s="53">
        <v>3</v>
      </c>
      <c r="G32" s="53">
        <v>4</v>
      </c>
      <c r="H32" s="53">
        <v>9</v>
      </c>
      <c r="I32" s="53">
        <v>5</v>
      </c>
      <c r="J32" s="53">
        <v>72</v>
      </c>
      <c r="K32" s="53">
        <v>71</v>
      </c>
      <c r="L32" s="53">
        <v>163</v>
      </c>
      <c r="M32" s="53">
        <v>219</v>
      </c>
      <c r="N32" s="53">
        <v>167</v>
      </c>
      <c r="O32" s="53">
        <v>201</v>
      </c>
      <c r="P32" s="53">
        <v>29</v>
      </c>
      <c r="Q32" s="53">
        <v>41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29151</v>
      </c>
      <c r="D33" s="53">
        <f t="shared" si="1"/>
        <v>13696</v>
      </c>
      <c r="E33" s="53">
        <f t="shared" si="2"/>
        <v>15455</v>
      </c>
      <c r="F33" s="53">
        <v>188</v>
      </c>
      <c r="G33" s="53">
        <v>175</v>
      </c>
      <c r="H33" s="53">
        <v>617</v>
      </c>
      <c r="I33" s="53">
        <v>608</v>
      </c>
      <c r="J33" s="53">
        <v>1918</v>
      </c>
      <c r="K33" s="53">
        <v>1840</v>
      </c>
      <c r="L33" s="53">
        <v>5546</v>
      </c>
      <c r="M33" s="53">
        <v>5234</v>
      </c>
      <c r="N33" s="53">
        <v>4080</v>
      </c>
      <c r="O33" s="53">
        <v>4736</v>
      </c>
      <c r="P33" s="53">
        <v>1347</v>
      </c>
      <c r="Q33" s="53">
        <v>2862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20622</v>
      </c>
      <c r="D34" s="53">
        <f t="shared" si="1"/>
        <v>10114</v>
      </c>
      <c r="E34" s="53">
        <f t="shared" si="2"/>
        <v>10508</v>
      </c>
      <c r="F34" s="53">
        <v>94</v>
      </c>
      <c r="G34" s="53">
        <v>104</v>
      </c>
      <c r="H34" s="53">
        <v>402</v>
      </c>
      <c r="I34" s="53">
        <v>408</v>
      </c>
      <c r="J34" s="53">
        <v>1580</v>
      </c>
      <c r="K34" s="53">
        <v>1488</v>
      </c>
      <c r="L34" s="53">
        <v>4403</v>
      </c>
      <c r="M34" s="53">
        <v>3688</v>
      </c>
      <c r="N34" s="53">
        <v>2830</v>
      </c>
      <c r="O34" s="53">
        <v>3005</v>
      </c>
      <c r="P34" s="53">
        <v>805</v>
      </c>
      <c r="Q34" s="53">
        <v>1815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2439</v>
      </c>
      <c r="D35" s="53">
        <f t="shared" si="1"/>
        <v>1263</v>
      </c>
      <c r="E35" s="53">
        <f t="shared" si="2"/>
        <v>1176</v>
      </c>
      <c r="F35" s="53">
        <v>1</v>
      </c>
      <c r="G35" s="53">
        <v>0</v>
      </c>
      <c r="H35" s="53">
        <v>8</v>
      </c>
      <c r="I35" s="53">
        <v>5</v>
      </c>
      <c r="J35" s="53">
        <v>109</v>
      </c>
      <c r="K35" s="53">
        <v>87</v>
      </c>
      <c r="L35" s="53">
        <v>566</v>
      </c>
      <c r="M35" s="53">
        <v>413</v>
      </c>
      <c r="N35" s="53">
        <v>450</v>
      </c>
      <c r="O35" s="53">
        <v>470</v>
      </c>
      <c r="P35" s="53">
        <v>129</v>
      </c>
      <c r="Q35" s="53">
        <v>201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13798</v>
      </c>
      <c r="D36" s="53">
        <f t="shared" si="1"/>
        <v>6596</v>
      </c>
      <c r="E36" s="53">
        <f t="shared" si="2"/>
        <v>7202</v>
      </c>
      <c r="F36" s="53">
        <v>57</v>
      </c>
      <c r="G36" s="53">
        <v>46</v>
      </c>
      <c r="H36" s="53">
        <v>298</v>
      </c>
      <c r="I36" s="53">
        <v>264</v>
      </c>
      <c r="J36" s="53">
        <v>1154</v>
      </c>
      <c r="K36" s="53">
        <v>1065</v>
      </c>
      <c r="L36" s="53">
        <v>2471</v>
      </c>
      <c r="M36" s="53">
        <v>2386</v>
      </c>
      <c r="N36" s="53">
        <v>1910</v>
      </c>
      <c r="O36" s="53">
        <v>2019</v>
      </c>
      <c r="P36" s="53">
        <v>706</v>
      </c>
      <c r="Q36" s="53">
        <v>1422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1579</v>
      </c>
      <c r="D37" s="53">
        <f t="shared" si="1"/>
        <v>740</v>
      </c>
      <c r="E37" s="53">
        <f t="shared" si="2"/>
        <v>839</v>
      </c>
      <c r="F37" s="53">
        <v>4</v>
      </c>
      <c r="G37" s="53">
        <v>4</v>
      </c>
      <c r="H37" s="53">
        <v>34</v>
      </c>
      <c r="I37" s="53">
        <v>35</v>
      </c>
      <c r="J37" s="53">
        <v>131</v>
      </c>
      <c r="K37" s="53">
        <v>132</v>
      </c>
      <c r="L37" s="53">
        <v>281</v>
      </c>
      <c r="M37" s="53">
        <v>269</v>
      </c>
      <c r="N37" s="53">
        <v>212</v>
      </c>
      <c r="O37" s="53">
        <v>240</v>
      </c>
      <c r="P37" s="53">
        <v>78</v>
      </c>
      <c r="Q37" s="53">
        <v>159</v>
      </c>
    </row>
    <row r="38" spans="1:17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43</v>
      </c>
      <c r="M38" s="53">
        <v>28</v>
      </c>
      <c r="N38" s="53">
        <v>27</v>
      </c>
      <c r="O38" s="53">
        <v>10</v>
      </c>
      <c r="P38" s="53">
        <v>5</v>
      </c>
      <c r="Q38" s="53">
        <v>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17586</v>
      </c>
      <c r="D39" s="53">
        <f t="shared" si="1"/>
        <v>8434</v>
      </c>
      <c r="E39" s="53">
        <f t="shared" si="2"/>
        <v>9152</v>
      </c>
      <c r="F39" s="53">
        <v>1</v>
      </c>
      <c r="G39" s="53">
        <v>0</v>
      </c>
      <c r="H39" s="53">
        <v>334</v>
      </c>
      <c r="I39" s="53">
        <v>300</v>
      </c>
      <c r="J39" s="53">
        <v>1232</v>
      </c>
      <c r="K39" s="53">
        <v>1166</v>
      </c>
      <c r="L39" s="53">
        <v>3304</v>
      </c>
      <c r="M39" s="53">
        <v>2980</v>
      </c>
      <c r="N39" s="53">
        <v>2730</v>
      </c>
      <c r="O39" s="53">
        <v>2995</v>
      </c>
      <c r="P39" s="53">
        <v>833</v>
      </c>
      <c r="Q39" s="53">
        <v>1711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10339</v>
      </c>
      <c r="D40" s="53">
        <f t="shared" si="1"/>
        <v>4914</v>
      </c>
      <c r="E40" s="53">
        <f t="shared" si="2"/>
        <v>5425</v>
      </c>
      <c r="F40" s="53">
        <v>2</v>
      </c>
      <c r="G40" s="53">
        <v>5</v>
      </c>
      <c r="H40" s="53">
        <v>195</v>
      </c>
      <c r="I40" s="53">
        <v>210</v>
      </c>
      <c r="J40" s="53">
        <v>793</v>
      </c>
      <c r="K40" s="53">
        <v>832</v>
      </c>
      <c r="L40" s="53">
        <v>1937</v>
      </c>
      <c r="M40" s="53">
        <v>1927</v>
      </c>
      <c r="N40" s="53">
        <v>1548</v>
      </c>
      <c r="O40" s="53">
        <v>1672</v>
      </c>
      <c r="P40" s="53">
        <v>439</v>
      </c>
      <c r="Q40" s="53">
        <v>779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399</v>
      </c>
      <c r="D41" s="53">
        <f t="shared" si="1"/>
        <v>230</v>
      </c>
      <c r="E41" s="53">
        <f t="shared" si="2"/>
        <v>169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126</v>
      </c>
      <c r="M41" s="53">
        <v>79</v>
      </c>
      <c r="N41" s="53">
        <v>72</v>
      </c>
      <c r="O41" s="53">
        <v>50</v>
      </c>
      <c r="P41" s="53">
        <v>16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786</v>
      </c>
      <c r="D42" s="53">
        <f t="shared" si="1"/>
        <v>451</v>
      </c>
      <c r="E42" s="53">
        <f t="shared" si="2"/>
        <v>335</v>
      </c>
      <c r="F42" s="53">
        <v>1</v>
      </c>
      <c r="G42" s="53">
        <v>0</v>
      </c>
      <c r="H42" s="53">
        <v>0</v>
      </c>
      <c r="I42" s="53">
        <v>7</v>
      </c>
      <c r="J42" s="53">
        <v>30</v>
      </c>
      <c r="K42" s="53">
        <v>28</v>
      </c>
      <c r="L42" s="53">
        <v>187</v>
      </c>
      <c r="M42" s="53">
        <v>104</v>
      </c>
      <c r="N42" s="53">
        <v>187</v>
      </c>
      <c r="O42" s="53">
        <v>133</v>
      </c>
      <c r="P42" s="53">
        <v>46</v>
      </c>
      <c r="Q42" s="53">
        <v>63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426884</v>
      </c>
      <c r="D43" s="52">
        <f t="shared" si="4"/>
        <v>198053</v>
      </c>
      <c r="E43" s="52">
        <f t="shared" si="4"/>
        <v>228831</v>
      </c>
      <c r="F43" s="52">
        <f t="shared" si="4"/>
        <v>1738</v>
      </c>
      <c r="G43" s="52">
        <f t="shared" si="4"/>
        <v>1715</v>
      </c>
      <c r="H43" s="52">
        <f t="shared" si="4"/>
        <v>8810</v>
      </c>
      <c r="I43" s="52">
        <f t="shared" si="4"/>
        <v>8586</v>
      </c>
      <c r="J43" s="52">
        <f t="shared" si="4"/>
        <v>34369</v>
      </c>
      <c r="K43" s="52">
        <f t="shared" si="4"/>
        <v>32330</v>
      </c>
      <c r="L43" s="52">
        <f t="shared" si="4"/>
        <v>77722</v>
      </c>
      <c r="M43" s="52">
        <f t="shared" si="4"/>
        <v>80444</v>
      </c>
      <c r="N43" s="52">
        <f t="shared" si="4"/>
        <v>56179</v>
      </c>
      <c r="O43" s="52">
        <f t="shared" si="4"/>
        <v>62813</v>
      </c>
      <c r="P43" s="52">
        <f t="shared" si="4"/>
        <v>19235</v>
      </c>
      <c r="Q43" s="52">
        <f t="shared" si="4"/>
        <v>42943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58666</v>
      </c>
      <c r="D20" s="53">
        <f>F20+H20+J20+N20+P20+L20</f>
        <v>27996</v>
      </c>
      <c r="E20" s="53">
        <f>G20+I20+K20+O20+Q20+M20</f>
        <v>30670</v>
      </c>
      <c r="F20" s="53">
        <v>212</v>
      </c>
      <c r="G20" s="53">
        <v>242</v>
      </c>
      <c r="H20" s="53">
        <v>1140</v>
      </c>
      <c r="I20" s="53">
        <v>1088</v>
      </c>
      <c r="J20" s="53">
        <v>3658</v>
      </c>
      <c r="K20" s="53">
        <v>3467</v>
      </c>
      <c r="L20" s="53">
        <v>11648</v>
      </c>
      <c r="M20" s="53">
        <v>11308</v>
      </c>
      <c r="N20" s="53">
        <v>8752</v>
      </c>
      <c r="O20" s="53">
        <v>9069</v>
      </c>
      <c r="P20" s="53">
        <v>2586</v>
      </c>
      <c r="Q20" s="53">
        <v>5496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3416</v>
      </c>
      <c r="D21" s="53">
        <f t="shared" ref="D21:D42" si="1">F21+H21+J21+N21+P21+L21</f>
        <v>1673</v>
      </c>
      <c r="E21" s="53">
        <f t="shared" ref="E21:E42" si="2">G21+I21+K21+O21+Q21+M21</f>
        <v>1743</v>
      </c>
      <c r="F21" s="53">
        <v>14</v>
      </c>
      <c r="G21" s="53">
        <v>9</v>
      </c>
      <c r="H21" s="53">
        <v>50</v>
      </c>
      <c r="I21" s="53">
        <v>43</v>
      </c>
      <c r="J21" s="53">
        <v>314</v>
      </c>
      <c r="K21" s="53">
        <v>267</v>
      </c>
      <c r="L21" s="53">
        <v>780</v>
      </c>
      <c r="M21" s="53">
        <v>666</v>
      </c>
      <c r="N21" s="53">
        <v>395</v>
      </c>
      <c r="O21" s="53">
        <v>444</v>
      </c>
      <c r="P21" s="53">
        <v>120</v>
      </c>
      <c r="Q21" s="53">
        <v>314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21252</v>
      </c>
      <c r="D22" s="53">
        <f t="shared" si="1"/>
        <v>9317</v>
      </c>
      <c r="E22" s="53">
        <f t="shared" si="2"/>
        <v>11935</v>
      </c>
      <c r="F22" s="53">
        <v>8</v>
      </c>
      <c r="G22" s="53">
        <v>12</v>
      </c>
      <c r="H22" s="53">
        <v>436</v>
      </c>
      <c r="I22" s="53">
        <v>445</v>
      </c>
      <c r="J22" s="53">
        <v>2379</v>
      </c>
      <c r="K22" s="53">
        <v>2367</v>
      </c>
      <c r="L22" s="53">
        <v>3733</v>
      </c>
      <c r="M22" s="53">
        <v>4877</v>
      </c>
      <c r="N22" s="53">
        <v>2138</v>
      </c>
      <c r="O22" s="53">
        <v>2713</v>
      </c>
      <c r="P22" s="53">
        <v>623</v>
      </c>
      <c r="Q22" s="53">
        <v>1521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1133</v>
      </c>
      <c r="D24" s="53">
        <f t="shared" si="1"/>
        <v>576</v>
      </c>
      <c r="E24" s="53">
        <f t="shared" si="2"/>
        <v>557</v>
      </c>
      <c r="F24" s="53">
        <v>2</v>
      </c>
      <c r="G24" s="53">
        <v>0</v>
      </c>
      <c r="H24" s="53">
        <v>21</v>
      </c>
      <c r="I24" s="53">
        <v>13</v>
      </c>
      <c r="J24" s="53">
        <v>89</v>
      </c>
      <c r="K24" s="53">
        <v>91</v>
      </c>
      <c r="L24" s="53">
        <v>205</v>
      </c>
      <c r="M24" s="53">
        <v>191</v>
      </c>
      <c r="N24" s="53">
        <v>223</v>
      </c>
      <c r="O24" s="53">
        <v>215</v>
      </c>
      <c r="P24" s="53">
        <v>36</v>
      </c>
      <c r="Q24" s="53">
        <v>47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3275</v>
      </c>
      <c r="D25" s="53">
        <f t="shared" si="1"/>
        <v>2149</v>
      </c>
      <c r="E25" s="53">
        <f t="shared" si="2"/>
        <v>1126</v>
      </c>
      <c r="F25" s="53">
        <v>9</v>
      </c>
      <c r="G25" s="53">
        <v>6</v>
      </c>
      <c r="H25" s="53">
        <v>18</v>
      </c>
      <c r="I25" s="53">
        <v>23</v>
      </c>
      <c r="J25" s="53">
        <v>102</v>
      </c>
      <c r="K25" s="53">
        <v>92</v>
      </c>
      <c r="L25" s="53">
        <v>1246</v>
      </c>
      <c r="M25" s="53">
        <v>417</v>
      </c>
      <c r="N25" s="53">
        <v>676</v>
      </c>
      <c r="O25" s="53">
        <v>426</v>
      </c>
      <c r="P25" s="53">
        <v>98</v>
      </c>
      <c r="Q25" s="53">
        <v>162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7</v>
      </c>
      <c r="N26" s="53">
        <v>6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3748</v>
      </c>
      <c r="D27" s="53">
        <f t="shared" si="1"/>
        <v>1675</v>
      </c>
      <c r="E27" s="53">
        <f t="shared" si="2"/>
        <v>2073</v>
      </c>
      <c r="F27" s="53">
        <v>22</v>
      </c>
      <c r="G27" s="53">
        <v>18</v>
      </c>
      <c r="H27" s="53">
        <v>132</v>
      </c>
      <c r="I27" s="53">
        <v>120</v>
      </c>
      <c r="J27" s="53">
        <v>506</v>
      </c>
      <c r="K27" s="53">
        <v>474</v>
      </c>
      <c r="L27" s="53">
        <v>614</v>
      </c>
      <c r="M27" s="53">
        <v>910</v>
      </c>
      <c r="N27" s="53">
        <v>363</v>
      </c>
      <c r="O27" s="53">
        <v>433</v>
      </c>
      <c r="P27" s="53">
        <v>38</v>
      </c>
      <c r="Q27" s="53">
        <v>118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312</v>
      </c>
      <c r="D28" s="53">
        <f t="shared" si="1"/>
        <v>225</v>
      </c>
      <c r="E28" s="53">
        <f t="shared" si="2"/>
        <v>87</v>
      </c>
      <c r="F28" s="53">
        <v>1</v>
      </c>
      <c r="G28" s="53">
        <v>0</v>
      </c>
      <c r="H28" s="53">
        <v>2</v>
      </c>
      <c r="I28" s="53">
        <v>4</v>
      </c>
      <c r="J28" s="53">
        <v>8</v>
      </c>
      <c r="K28" s="53">
        <v>13</v>
      </c>
      <c r="L28" s="53">
        <v>127</v>
      </c>
      <c r="M28" s="53">
        <v>42</v>
      </c>
      <c r="N28" s="53">
        <v>81</v>
      </c>
      <c r="O28" s="53">
        <v>25</v>
      </c>
      <c r="P28" s="53">
        <v>6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8946</v>
      </c>
      <c r="D29" s="53">
        <f t="shared" si="1"/>
        <v>4067</v>
      </c>
      <c r="E29" s="53">
        <f t="shared" si="2"/>
        <v>4879</v>
      </c>
      <c r="F29" s="53">
        <v>70</v>
      </c>
      <c r="G29" s="53">
        <v>67</v>
      </c>
      <c r="H29" s="53">
        <v>239</v>
      </c>
      <c r="I29" s="53">
        <v>216</v>
      </c>
      <c r="J29" s="53">
        <v>1023</v>
      </c>
      <c r="K29" s="53">
        <v>917</v>
      </c>
      <c r="L29" s="53">
        <v>1584</v>
      </c>
      <c r="M29" s="53">
        <v>2009</v>
      </c>
      <c r="N29" s="53">
        <v>888</v>
      </c>
      <c r="O29" s="53">
        <v>1061</v>
      </c>
      <c r="P29" s="53">
        <v>263</v>
      </c>
      <c r="Q29" s="53">
        <v>609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4556</v>
      </c>
      <c r="D30" s="53">
        <f t="shared" si="1"/>
        <v>1940</v>
      </c>
      <c r="E30" s="53">
        <f t="shared" si="2"/>
        <v>2616</v>
      </c>
      <c r="F30" s="53">
        <v>51</v>
      </c>
      <c r="G30" s="53">
        <v>66</v>
      </c>
      <c r="H30" s="53">
        <v>165</v>
      </c>
      <c r="I30" s="53">
        <v>140</v>
      </c>
      <c r="J30" s="53">
        <v>678</v>
      </c>
      <c r="K30" s="53">
        <v>693</v>
      </c>
      <c r="L30" s="53">
        <v>671</v>
      </c>
      <c r="M30" s="53">
        <v>1265</v>
      </c>
      <c r="N30" s="53">
        <v>324</v>
      </c>
      <c r="O30" s="53">
        <v>363</v>
      </c>
      <c r="P30" s="53">
        <v>51</v>
      </c>
      <c r="Q30" s="53">
        <v>89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9185</v>
      </c>
      <c r="D31" s="53">
        <f t="shared" si="1"/>
        <v>4253</v>
      </c>
      <c r="E31" s="53">
        <f t="shared" si="2"/>
        <v>4932</v>
      </c>
      <c r="F31" s="53">
        <v>74</v>
      </c>
      <c r="G31" s="53">
        <v>70</v>
      </c>
      <c r="H31" s="53">
        <v>313</v>
      </c>
      <c r="I31" s="53">
        <v>265</v>
      </c>
      <c r="J31" s="53">
        <v>977</v>
      </c>
      <c r="K31" s="53">
        <v>982</v>
      </c>
      <c r="L31" s="53">
        <v>1740</v>
      </c>
      <c r="M31" s="53">
        <v>2044</v>
      </c>
      <c r="N31" s="53">
        <v>922</v>
      </c>
      <c r="O31" s="53">
        <v>1094</v>
      </c>
      <c r="P31" s="53">
        <v>227</v>
      </c>
      <c r="Q31" s="53">
        <v>477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5713</v>
      </c>
      <c r="D32" s="53">
        <f t="shared" si="1"/>
        <v>2543</v>
      </c>
      <c r="E32" s="53">
        <f t="shared" si="2"/>
        <v>3170</v>
      </c>
      <c r="F32" s="53">
        <v>35</v>
      </c>
      <c r="G32" s="53">
        <v>38</v>
      </c>
      <c r="H32" s="53">
        <v>184</v>
      </c>
      <c r="I32" s="53">
        <v>158</v>
      </c>
      <c r="J32" s="53">
        <v>712</v>
      </c>
      <c r="K32" s="53">
        <v>647</v>
      </c>
      <c r="L32" s="53">
        <v>865</v>
      </c>
      <c r="M32" s="53">
        <v>1386</v>
      </c>
      <c r="N32" s="53">
        <v>630</v>
      </c>
      <c r="O32" s="53">
        <v>767</v>
      </c>
      <c r="P32" s="53">
        <v>117</v>
      </c>
      <c r="Q32" s="53">
        <v>174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23820</v>
      </c>
      <c r="D33" s="53">
        <f t="shared" si="1"/>
        <v>10614</v>
      </c>
      <c r="E33" s="53">
        <f t="shared" si="2"/>
        <v>13206</v>
      </c>
      <c r="F33" s="53">
        <v>0</v>
      </c>
      <c r="G33" s="53">
        <v>0</v>
      </c>
      <c r="H33" s="53">
        <v>304</v>
      </c>
      <c r="I33" s="53">
        <v>309</v>
      </c>
      <c r="J33" s="53">
        <v>2115</v>
      </c>
      <c r="K33" s="53">
        <v>1913</v>
      </c>
      <c r="L33" s="53">
        <v>4492</v>
      </c>
      <c r="M33" s="53">
        <v>4371</v>
      </c>
      <c r="N33" s="53">
        <v>2430</v>
      </c>
      <c r="O33" s="53">
        <v>3118</v>
      </c>
      <c r="P33" s="53">
        <v>1273</v>
      </c>
      <c r="Q33" s="53">
        <v>3495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9766</v>
      </c>
      <c r="D34" s="53">
        <f t="shared" si="1"/>
        <v>4225</v>
      </c>
      <c r="E34" s="53">
        <f t="shared" si="2"/>
        <v>5541</v>
      </c>
      <c r="F34" s="53">
        <v>0</v>
      </c>
      <c r="G34" s="53">
        <v>0</v>
      </c>
      <c r="H34" s="53">
        <v>142</v>
      </c>
      <c r="I34" s="53">
        <v>148</v>
      </c>
      <c r="J34" s="53">
        <v>838</v>
      </c>
      <c r="K34" s="53">
        <v>801</v>
      </c>
      <c r="L34" s="53">
        <v>1914</v>
      </c>
      <c r="M34" s="53">
        <v>1838</v>
      </c>
      <c r="N34" s="53">
        <v>856</v>
      </c>
      <c r="O34" s="53">
        <v>1244</v>
      </c>
      <c r="P34" s="53">
        <v>475</v>
      </c>
      <c r="Q34" s="53">
        <v>1510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41309</v>
      </c>
      <c r="D35" s="53">
        <f t="shared" si="1"/>
        <v>18897</v>
      </c>
      <c r="E35" s="53">
        <f t="shared" si="2"/>
        <v>22412</v>
      </c>
      <c r="F35" s="53">
        <v>157</v>
      </c>
      <c r="G35" s="53">
        <v>134</v>
      </c>
      <c r="H35" s="53">
        <v>783</v>
      </c>
      <c r="I35" s="53">
        <v>746</v>
      </c>
      <c r="J35" s="53">
        <v>3325</v>
      </c>
      <c r="K35" s="53">
        <v>3082</v>
      </c>
      <c r="L35" s="53">
        <v>7099</v>
      </c>
      <c r="M35" s="53">
        <v>7167</v>
      </c>
      <c r="N35" s="53">
        <v>5291</v>
      </c>
      <c r="O35" s="53">
        <v>6048</v>
      </c>
      <c r="P35" s="53">
        <v>2242</v>
      </c>
      <c r="Q35" s="53">
        <v>5235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2530</v>
      </c>
      <c r="D36" s="53">
        <f t="shared" si="1"/>
        <v>1107</v>
      </c>
      <c r="E36" s="53">
        <f t="shared" si="2"/>
        <v>1423</v>
      </c>
      <c r="F36" s="53">
        <v>0</v>
      </c>
      <c r="G36" s="53">
        <v>0</v>
      </c>
      <c r="H36" s="53">
        <v>5</v>
      </c>
      <c r="I36" s="53">
        <v>1</v>
      </c>
      <c r="J36" s="53">
        <v>253</v>
      </c>
      <c r="K36" s="53">
        <v>207</v>
      </c>
      <c r="L36" s="53">
        <v>487</v>
      </c>
      <c r="M36" s="53">
        <v>484</v>
      </c>
      <c r="N36" s="53">
        <v>229</v>
      </c>
      <c r="O36" s="53">
        <v>371</v>
      </c>
      <c r="P36" s="53">
        <v>133</v>
      </c>
      <c r="Q36" s="53">
        <v>360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455</v>
      </c>
      <c r="D37" s="53">
        <f t="shared" si="1"/>
        <v>229</v>
      </c>
      <c r="E37" s="53">
        <f t="shared" si="2"/>
        <v>226</v>
      </c>
      <c r="F37" s="53">
        <v>0</v>
      </c>
      <c r="G37" s="53">
        <v>0</v>
      </c>
      <c r="H37" s="53">
        <v>0</v>
      </c>
      <c r="I37" s="53">
        <v>0</v>
      </c>
      <c r="J37" s="53">
        <v>51</v>
      </c>
      <c r="K37" s="53">
        <v>37</v>
      </c>
      <c r="L37" s="53">
        <v>105</v>
      </c>
      <c r="M37" s="53">
        <v>76</v>
      </c>
      <c r="N37" s="53">
        <v>47</v>
      </c>
      <c r="O37" s="53">
        <v>50</v>
      </c>
      <c r="P37" s="53">
        <v>26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4962</v>
      </c>
      <c r="D38" s="53">
        <f t="shared" si="1"/>
        <v>2321</v>
      </c>
      <c r="E38" s="53">
        <f t="shared" si="2"/>
        <v>2641</v>
      </c>
      <c r="F38" s="53">
        <v>9</v>
      </c>
      <c r="G38" s="53">
        <v>9</v>
      </c>
      <c r="H38" s="53">
        <v>51</v>
      </c>
      <c r="I38" s="53">
        <v>62</v>
      </c>
      <c r="J38" s="53">
        <v>322</v>
      </c>
      <c r="K38" s="53">
        <v>331</v>
      </c>
      <c r="L38" s="53">
        <v>808</v>
      </c>
      <c r="M38" s="53">
        <v>650</v>
      </c>
      <c r="N38" s="53">
        <v>742</v>
      </c>
      <c r="O38" s="53">
        <v>822</v>
      </c>
      <c r="P38" s="53">
        <v>389</v>
      </c>
      <c r="Q38" s="53">
        <v>767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25223</v>
      </c>
      <c r="D39" s="53">
        <f t="shared" si="1"/>
        <v>11087</v>
      </c>
      <c r="E39" s="53">
        <f t="shared" si="2"/>
        <v>14136</v>
      </c>
      <c r="F39" s="53">
        <v>163</v>
      </c>
      <c r="G39" s="53">
        <v>169</v>
      </c>
      <c r="H39" s="53">
        <v>495</v>
      </c>
      <c r="I39" s="53">
        <v>421</v>
      </c>
      <c r="J39" s="53">
        <v>2227</v>
      </c>
      <c r="K39" s="53">
        <v>2064</v>
      </c>
      <c r="L39" s="53">
        <v>4527</v>
      </c>
      <c r="M39" s="53">
        <v>4694</v>
      </c>
      <c r="N39" s="53">
        <v>2541</v>
      </c>
      <c r="O39" s="53">
        <v>3561</v>
      </c>
      <c r="P39" s="53">
        <v>1134</v>
      </c>
      <c r="Q39" s="53">
        <v>3227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16409</v>
      </c>
      <c r="D40" s="53">
        <f t="shared" si="1"/>
        <v>7183</v>
      </c>
      <c r="E40" s="53">
        <f t="shared" si="2"/>
        <v>9226</v>
      </c>
      <c r="F40" s="53">
        <v>105</v>
      </c>
      <c r="G40" s="53">
        <v>100</v>
      </c>
      <c r="H40" s="53">
        <v>371</v>
      </c>
      <c r="I40" s="53">
        <v>330</v>
      </c>
      <c r="J40" s="53">
        <v>1534</v>
      </c>
      <c r="K40" s="53">
        <v>1413</v>
      </c>
      <c r="L40" s="53">
        <v>2914</v>
      </c>
      <c r="M40" s="53">
        <v>3333</v>
      </c>
      <c r="N40" s="53">
        <v>1614</v>
      </c>
      <c r="O40" s="53">
        <v>2159</v>
      </c>
      <c r="P40" s="53">
        <v>645</v>
      </c>
      <c r="Q40" s="53">
        <v>1891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18045</v>
      </c>
      <c r="D41" s="53">
        <f t="shared" si="1"/>
        <v>8513</v>
      </c>
      <c r="E41" s="53">
        <f t="shared" si="2"/>
        <v>9532</v>
      </c>
      <c r="F41" s="53">
        <v>63</v>
      </c>
      <c r="G41" s="53">
        <v>55</v>
      </c>
      <c r="H41" s="53">
        <v>350</v>
      </c>
      <c r="I41" s="53">
        <v>261</v>
      </c>
      <c r="J41" s="53">
        <v>1375</v>
      </c>
      <c r="K41" s="53">
        <v>1338</v>
      </c>
      <c r="L41" s="53">
        <v>3442</v>
      </c>
      <c r="M41" s="53">
        <v>3059</v>
      </c>
      <c r="N41" s="53">
        <v>2351</v>
      </c>
      <c r="O41" s="53">
        <v>2687</v>
      </c>
      <c r="P41" s="53">
        <v>932</v>
      </c>
      <c r="Q41" s="53">
        <v>2132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9171</v>
      </c>
      <c r="D42" s="53">
        <f t="shared" si="1"/>
        <v>4431</v>
      </c>
      <c r="E42" s="53">
        <f t="shared" si="2"/>
        <v>4740</v>
      </c>
      <c r="F42" s="53">
        <v>24</v>
      </c>
      <c r="G42" s="53">
        <v>30</v>
      </c>
      <c r="H42" s="53">
        <v>142</v>
      </c>
      <c r="I42" s="53">
        <v>160</v>
      </c>
      <c r="J42" s="53">
        <v>779</v>
      </c>
      <c r="K42" s="53">
        <v>693</v>
      </c>
      <c r="L42" s="53">
        <v>1790</v>
      </c>
      <c r="M42" s="53">
        <v>1445</v>
      </c>
      <c r="N42" s="53">
        <v>1246</v>
      </c>
      <c r="O42" s="53">
        <v>1300</v>
      </c>
      <c r="P42" s="53">
        <v>450</v>
      </c>
      <c r="Q42" s="53">
        <v>1112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268021</v>
      </c>
      <c r="D43" s="52">
        <f>SUM(D20:D42)-D21-D23-D26-D37</f>
        <v>123119</v>
      </c>
      <c r="E43" s="52">
        <f>SUM(E20:E42)-E21-E23-E26-E37</f>
        <v>144902</v>
      </c>
      <c r="F43" s="52">
        <f t="shared" ref="F43:Q43" si="4">SUM(F20:F42)-F21-F23-F26-F37</f>
        <v>1005</v>
      </c>
      <c r="G43" s="52">
        <f t="shared" si="4"/>
        <v>1016</v>
      </c>
      <c r="H43" s="52">
        <f t="shared" si="4"/>
        <v>5293</v>
      </c>
      <c r="I43" s="52">
        <f t="shared" si="4"/>
        <v>4910</v>
      </c>
      <c r="J43" s="52">
        <f t="shared" si="4"/>
        <v>22900</v>
      </c>
      <c r="K43" s="52">
        <f t="shared" si="4"/>
        <v>21585</v>
      </c>
      <c r="L43" s="52">
        <f t="shared" si="4"/>
        <v>49906</v>
      </c>
      <c r="M43" s="52">
        <f t="shared" si="4"/>
        <v>51490</v>
      </c>
      <c r="N43" s="52">
        <f t="shared" si="4"/>
        <v>32297</v>
      </c>
      <c r="O43" s="52">
        <f t="shared" si="4"/>
        <v>37476</v>
      </c>
      <c r="P43" s="52">
        <f t="shared" si="4"/>
        <v>11718</v>
      </c>
      <c r="Q43" s="52">
        <f t="shared" si="4"/>
        <v>28425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2022-07-01T12:33:47Z</dcterms:modified>
</cp:coreProperties>
</file>