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G21" i="3"/>
  <c r="H21"/>
  <c r="I21"/>
  <c r="J21"/>
  <c r="K21"/>
  <c r="L21"/>
  <c r="M21"/>
  <c r="N21"/>
  <c r="O21"/>
  <c r="P21"/>
  <c r="Q21"/>
  <c r="R21"/>
  <c r="G22"/>
  <c r="H22"/>
  <c r="I22"/>
  <c r="J22"/>
  <c r="K22"/>
  <c r="L22"/>
  <c r="M22"/>
  <c r="N22"/>
  <c r="O22"/>
  <c r="P22"/>
  <c r="Q22"/>
  <c r="R22"/>
  <c r="G23"/>
  <c r="H23"/>
  <c r="I23"/>
  <c r="J23"/>
  <c r="K23"/>
  <c r="L23"/>
  <c r="M23"/>
  <c r="N23"/>
  <c r="O23"/>
  <c r="P23"/>
  <c r="Q23"/>
  <c r="R23"/>
  <c r="G24"/>
  <c r="H24"/>
  <c r="I24"/>
  <c r="J24"/>
  <c r="K24"/>
  <c r="L24"/>
  <c r="M24"/>
  <c r="N24"/>
  <c r="O24"/>
  <c r="P24"/>
  <c r="Q24"/>
  <c r="R24"/>
  <c r="G25"/>
  <c r="H25"/>
  <c r="I25"/>
  <c r="J25"/>
  <c r="K25"/>
  <c r="L25"/>
  <c r="M25"/>
  <c r="N25"/>
  <c r="O25"/>
  <c r="P25"/>
  <c r="Q25"/>
  <c r="R25"/>
  <c r="G26"/>
  <c r="H26"/>
  <c r="I26"/>
  <c r="J26"/>
  <c r="K26"/>
  <c r="L26"/>
  <c r="M26"/>
  <c r="N26"/>
  <c r="O26"/>
  <c r="P26"/>
  <c r="Q26"/>
  <c r="R26"/>
  <c r="G27"/>
  <c r="H27"/>
  <c r="I27"/>
  <c r="J27"/>
  <c r="K27"/>
  <c r="L27"/>
  <c r="M27"/>
  <c r="N27"/>
  <c r="O27"/>
  <c r="P27"/>
  <c r="Q27"/>
  <c r="R27"/>
  <c r="G28"/>
  <c r="H28"/>
  <c r="I28"/>
  <c r="J28"/>
  <c r="K28"/>
  <c r="L28"/>
  <c r="M28"/>
  <c r="N28"/>
  <c r="O28"/>
  <c r="P28"/>
  <c r="Q28"/>
  <c r="R28"/>
  <c r="G29"/>
  <c r="H29"/>
  <c r="I29"/>
  <c r="J29"/>
  <c r="K29"/>
  <c r="L29"/>
  <c r="M29"/>
  <c r="N29"/>
  <c r="O29"/>
  <c r="P29"/>
  <c r="Q29"/>
  <c r="R29"/>
  <c r="G30"/>
  <c r="H30"/>
  <c r="I30"/>
  <c r="J30"/>
  <c r="K30"/>
  <c r="L30"/>
  <c r="M30"/>
  <c r="N30"/>
  <c r="O30"/>
  <c r="P30"/>
  <c r="Q30"/>
  <c r="R30"/>
  <c r="G31"/>
  <c r="H31"/>
  <c r="I31"/>
  <c r="J31"/>
  <c r="K31"/>
  <c r="L31"/>
  <c r="M31"/>
  <c r="N31"/>
  <c r="O31"/>
  <c r="P31"/>
  <c r="Q31"/>
  <c r="R31"/>
  <c r="G32"/>
  <c r="H32"/>
  <c r="I32"/>
  <c r="J32"/>
  <c r="K32"/>
  <c r="L32"/>
  <c r="M32"/>
  <c r="N32"/>
  <c r="O32"/>
  <c r="P32"/>
  <c r="Q32"/>
  <c r="R32"/>
  <c r="G33"/>
  <c r="H33"/>
  <c r="I33"/>
  <c r="J33"/>
  <c r="K33"/>
  <c r="L33"/>
  <c r="M33"/>
  <c r="N33"/>
  <c r="O33"/>
  <c r="P33"/>
  <c r="Q33"/>
  <c r="R33"/>
  <c r="G34"/>
  <c r="H34"/>
  <c r="I34"/>
  <c r="J34"/>
  <c r="K34"/>
  <c r="L34"/>
  <c r="M34"/>
  <c r="N34"/>
  <c r="O34"/>
  <c r="P34"/>
  <c r="Q34"/>
  <c r="R34"/>
  <c r="G35"/>
  <c r="H35"/>
  <c r="I35"/>
  <c r="J35"/>
  <c r="K35"/>
  <c r="L35"/>
  <c r="M35"/>
  <c r="N35"/>
  <c r="O35"/>
  <c r="P35"/>
  <c r="Q35"/>
  <c r="R35"/>
  <c r="G36"/>
  <c r="H36"/>
  <c r="I36"/>
  <c r="J36"/>
  <c r="K36"/>
  <c r="L36"/>
  <c r="M36"/>
  <c r="N36"/>
  <c r="O36"/>
  <c r="P36"/>
  <c r="Q36"/>
  <c r="R36"/>
  <c r="G37"/>
  <c r="H37"/>
  <c r="I37"/>
  <c r="J37"/>
  <c r="K37"/>
  <c r="L37"/>
  <c r="M37"/>
  <c r="N37"/>
  <c r="O37"/>
  <c r="P37"/>
  <c r="Q37"/>
  <c r="R37"/>
  <c r="G38"/>
  <c r="H38"/>
  <c r="I38"/>
  <c r="J38"/>
  <c r="K38"/>
  <c r="L38"/>
  <c r="M38"/>
  <c r="N38"/>
  <c r="O38"/>
  <c r="P38"/>
  <c r="Q38"/>
  <c r="R38"/>
  <c r="G39"/>
  <c r="H39"/>
  <c r="I39"/>
  <c r="J39"/>
  <c r="K39"/>
  <c r="L39"/>
  <c r="M39"/>
  <c r="N39"/>
  <c r="O39"/>
  <c r="P39"/>
  <c r="Q39"/>
  <c r="R39"/>
  <c r="G40"/>
  <c r="H40"/>
  <c r="I40"/>
  <c r="J40"/>
  <c r="K40"/>
  <c r="L40"/>
  <c r="M40"/>
  <c r="N40"/>
  <c r="O40"/>
  <c r="P40"/>
  <c r="Q40"/>
  <c r="R40"/>
  <c r="G41"/>
  <c r="H41"/>
  <c r="I41"/>
  <c r="J41"/>
  <c r="K41"/>
  <c r="L41"/>
  <c r="M41"/>
  <c r="N41"/>
  <c r="O41"/>
  <c r="P41"/>
  <c r="Q41"/>
  <c r="R41"/>
  <c r="G42"/>
  <c r="H42"/>
  <c r="I42"/>
  <c r="J42"/>
  <c r="K42"/>
  <c r="L42"/>
  <c r="M42"/>
  <c r="N42"/>
  <c r="O42"/>
  <c r="P42"/>
  <c r="Q42"/>
  <c r="R42"/>
  <c r="G43"/>
  <c r="H43"/>
  <c r="I43"/>
  <c r="J43"/>
  <c r="K43"/>
  <c r="L43"/>
  <c r="M43"/>
  <c r="N43"/>
  <c r="O43"/>
  <c r="P43"/>
  <c r="Q43"/>
  <c r="R43"/>
  <c r="G45" i="4"/>
  <c r="H45"/>
  <c r="I45"/>
  <c r="J45"/>
  <c r="K45"/>
  <c r="L45"/>
  <c r="M45"/>
  <c r="N45"/>
  <c r="O45"/>
  <c r="P45"/>
  <c r="Q45"/>
  <c r="R45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20" i="3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F48" i="4"/>
  <c r="E48"/>
  <c r="F48" i="2"/>
  <c r="E48"/>
  <c r="N47"/>
  <c r="M47"/>
  <c r="N46"/>
  <c r="M46"/>
  <c r="N44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4" l="1"/>
  <c r="N47" i="3" s="1"/>
  <c r="M47" i="4"/>
  <c r="M47" i="3" s="1"/>
  <c r="N46" i="4"/>
  <c r="M46"/>
  <c r="N45" i="3"/>
  <c r="M45"/>
  <c r="M43" i="5"/>
  <c r="L43"/>
  <c r="L43" i="7"/>
  <c r="M43"/>
  <c r="L43" i="6"/>
  <c r="M43"/>
  <c r="E45" i="2"/>
  <c r="E45" i="4"/>
  <c r="L45" i="3"/>
  <c r="F43" i="7"/>
  <c r="G43"/>
  <c r="H43"/>
  <c r="I43"/>
  <c r="J43"/>
  <c r="K43"/>
  <c r="N43"/>
  <c r="O43"/>
  <c r="P43"/>
  <c r="Q43"/>
  <c r="G46" i="2"/>
  <c r="G47"/>
  <c r="H46"/>
  <c r="H47"/>
  <c r="I46"/>
  <c r="I47"/>
  <c r="J46"/>
  <c r="J47"/>
  <c r="K46"/>
  <c r="K47"/>
  <c r="L46"/>
  <c r="L47"/>
  <c r="O46"/>
  <c r="O47"/>
  <c r="P46"/>
  <c r="P47"/>
  <c r="Q46"/>
  <c r="Q47"/>
  <c r="R46"/>
  <c r="R47"/>
  <c r="G46" i="4"/>
  <c r="H46"/>
  <c r="I46"/>
  <c r="J46"/>
  <c r="K46"/>
  <c r="L46"/>
  <c r="O46"/>
  <c r="P46"/>
  <c r="Q46"/>
  <c r="R46"/>
  <c r="G47"/>
  <c r="H47"/>
  <c r="I47"/>
  <c r="J47"/>
  <c r="K47"/>
  <c r="L47"/>
  <c r="O47"/>
  <c r="P47"/>
  <c r="Q47"/>
  <c r="R47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R44"/>
  <c r="L44"/>
  <c r="J44"/>
  <c r="Q44"/>
  <c r="O44"/>
  <c r="K44"/>
  <c r="I44"/>
  <c r="G44"/>
  <c r="M46" i="3"/>
  <c r="M44" i="4"/>
  <c r="P44"/>
  <c r="H44"/>
  <c r="I20" i="3"/>
  <c r="F20" i="4"/>
  <c r="E20"/>
  <c r="E20" i="2"/>
  <c r="F20"/>
  <c r="F47" i="4"/>
  <c r="F46"/>
  <c r="F46" i="2"/>
  <c r="E47"/>
  <c r="H44"/>
  <c r="H45" i="3"/>
  <c r="F45" i="4"/>
  <c r="D45" s="1"/>
  <c r="M44" i="3"/>
  <c r="E47" i="4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P44" i="2"/>
  <c r="L44"/>
  <c r="J44"/>
  <c r="Q44"/>
  <c r="O44"/>
  <c r="K44"/>
  <c r="I44"/>
  <c r="G44"/>
  <c r="D48" i="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D48" i="2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1" i="3" l="1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<sst xmlns="http://schemas.openxmlformats.org/spreadsheetml/2006/main" count="564" uniqueCount="127">
  <si>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</si>
  <si>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</si>
  <si>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</si>
  <si>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</si>
  <si>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</si>
  <si>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</si>
  <si>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</si>
  <si>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</si>
  <si>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</si>
  <si>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</si>
  <si>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</si>
  <si>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</si>
  <si>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</si>
  <si>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</si>
  <si>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</si>
  <si>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</si>
  <si>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</si>
  <si>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</si>
  <si>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</si>
  <si>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</si>
  <si>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</si>
  <si>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</si>
  <si>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</si>
  <si>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</si>
  <si>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</si>
  <si>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</si>
  <si>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</si>
  <si>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</si>
  <si>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</si>
  <si>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</si>
  <si>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</si>
  <si>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</si>
  <si>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</si>
  <si>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</si>
  <si>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</si>
  <si>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</si>
  <si>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</si>
  <si>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</si>
  <si>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</si>
  <si>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</si>
  <si>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</si>
  <si>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</si>
  <si>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</si>
  <si>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</si>
  <si>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</si>
  <si>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</si>
  <si>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</si>
  <si>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</si>
  <si>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</si>
  <si>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</si>
  <si>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</si>
  <si>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</si>
  <si>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</si>
  <si>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</si>
  <si>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</si>
  <si>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</si>
  <si>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</si>
  <si>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</si>
  <si>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</si>
  <si>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</si>
  <si>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</si>
  <si>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</si>
  <si>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</si>
  <si>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</si>
  <si>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</si>
  <si>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</si>
  <si>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</si>
  <si>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</si>
  <si>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</si>
  <si>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</si>
  <si>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</si>
  <si>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</si>
  <si>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</si>
  <si>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</si>
  <si>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</si>
  <si>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</si>
  <si>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</si>
  <si>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</si>
  <si>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</si>
  <si>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</si>
  <si>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</si>
  <si>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</si>
  <si>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</si>
  <si>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</si>
  <si>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</si>
  <si>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</si>
  <si>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</si>
  <si>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</si>
  <si>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</si>
  <si>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</si>
  <si>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</si>
  <si>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</si>
  <si>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</si>
  <si>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</si>
  <si>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</si>
  <si>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</si>
  <si>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</si>
  <si>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</si>
  <si>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</si>
  <si>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</si>
  <si>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</si>
  <si>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</si>
  <si>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</si>
  <si>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</si>
  <si>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</si>
  <si>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</si>
  <si>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</si>
  <si>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</si>
  <si>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</si>
  <si>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</si>
  <si>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</si>
  <si>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</si>
  <si>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</si>
  <si>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</si>
  <si>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</si>
  <si>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</si>
  <si>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</si>
  <si>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</si>
  <si>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</si>
  <si>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</si>
  <si>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</si>
  <si>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</si>
  <si>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</si>
  <si>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</si>
  <si>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2022  года</t>
  </si>
  <si>
    <t>01 сентября 2022 года</t>
  </si>
  <si>
    <t>01 сентября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</si>
</sst>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21" sqref="G21:R43"/>
      <selection pane="topRight" activeCell="G21" sqref="G21:R43"/>
      <selection pane="bottomLeft" activeCell="G21" sqref="G21:R43"/>
      <selection pane="bottomRight" activeCell="D21" sqref="D2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125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692610</v>
      </c>
      <c r="E20" s="21">
        <f>G20+I20+K20+O20+Q20+M20</f>
        <v>320234</v>
      </c>
      <c r="F20" s="21">
        <f>H20+J20+L20+P20+R20+N20</f>
        <v>372376</v>
      </c>
      <c r="G20" s="21">
        <f t="shared" ref="G20:R20" si="1">SUM(G21:G43)</f>
        <v>2696</v>
      </c>
      <c r="H20" s="21">
        <f t="shared" si="1"/>
        <v>2665</v>
      </c>
      <c r="I20" s="21">
        <f t="shared" si="1"/>
        <v>13984</v>
      </c>
      <c r="J20" s="21">
        <f t="shared" si="1"/>
        <v>13262</v>
      </c>
      <c r="K20" s="21">
        <f t="shared" si="1"/>
        <v>56906</v>
      </c>
      <c r="L20" s="21">
        <f t="shared" si="1"/>
        <v>53697</v>
      </c>
      <c r="M20" s="21">
        <f t="shared" si="1"/>
        <v>127014</v>
      </c>
      <c r="N20" s="21">
        <f t="shared" si="1"/>
        <v>131197</v>
      </c>
      <c r="O20" s="21">
        <f t="shared" si="1"/>
        <v>88451</v>
      </c>
      <c r="P20" s="21">
        <f t="shared" si="1"/>
        <v>99945</v>
      </c>
      <c r="Q20" s="21">
        <f t="shared" si="1"/>
        <v>31183</v>
      </c>
      <c r="R20" s="21">
        <f t="shared" si="1"/>
        <v>71610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1451</v>
      </c>
      <c r="E21" s="27">
        <f>G21+I21+K21+O21+Q21+M21</f>
        <v>395</v>
      </c>
      <c r="F21" s="27">
        <f>H21+J21+L21+P21+R21+N21</f>
        <v>1056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176</v>
      </c>
      <c r="N21" s="27">
        <f>'Прил.12 согаз'!N21+'Прил.12 альфа'!N21</f>
        <v>506</v>
      </c>
      <c r="O21" s="27">
        <f>'Прил.12 согаз'!O21+'Прил.12 альфа'!O21</f>
        <v>156</v>
      </c>
      <c r="P21" s="27">
        <f>'Прил.12 согаз'!P21+'Прил.12 альфа'!P21</f>
        <v>483</v>
      </c>
      <c r="Q21" s="27">
        <f>'Прил.12 согаз'!Q21+'Прил.12 альфа'!Q21</f>
        <v>63</v>
      </c>
      <c r="R21" s="27">
        <f>'Прил.12 согаз'!R21+'Прил.12 альфа'!R21</f>
        <v>67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76567</v>
      </c>
      <c r="E22" s="27">
        <f t="shared" ref="E22:E43" si="2">G22+I22+K22+O22+Q22+M22</f>
        <v>36044</v>
      </c>
      <c r="F22" s="27">
        <f t="shared" ref="F22:F43" si="3">H22+J22+L22+P22+R22+N22</f>
        <v>40523</v>
      </c>
      <c r="G22" s="27">
        <f>'Прил.12 согаз'!G22+'Прил.12 альфа'!G22</f>
        <v>278</v>
      </c>
      <c r="H22" s="27">
        <f>'Прил.12 согаз'!H22+'Прил.12 альфа'!H22</f>
        <v>270</v>
      </c>
      <c r="I22" s="27">
        <f>'Прил.12 согаз'!I22+'Прил.12 альфа'!I22</f>
        <v>1436</v>
      </c>
      <c r="J22" s="27">
        <f>'Прил.12 согаз'!J22+'Прил.12 альфа'!J22</f>
        <v>1439</v>
      </c>
      <c r="K22" s="27">
        <f>'Прил.12 согаз'!K22+'Прил.12 альфа'!K22</f>
        <v>6323</v>
      </c>
      <c r="L22" s="27">
        <f>'Прил.12 согаз'!L22+'Прил.12 альфа'!L22</f>
        <v>5940</v>
      </c>
      <c r="M22" s="27">
        <f>'Прил.12 согаз'!M22+'Прил.12 альфа'!M22</f>
        <v>15183</v>
      </c>
      <c r="N22" s="27">
        <f>'Прил.12 согаз'!N22+'Прил.12 альфа'!N22</f>
        <v>13725</v>
      </c>
      <c r="O22" s="27">
        <f>'Прил.12 согаз'!O22+'Прил.12 альфа'!O22</f>
        <v>9325</v>
      </c>
      <c r="P22" s="27">
        <f>'Прил.12 согаз'!P22+'Прил.12 альфа'!P22</f>
        <v>10541</v>
      </c>
      <c r="Q22" s="27">
        <f>'Прил.12 согаз'!Q22+'Прил.12 альфа'!Q22</f>
        <v>3499</v>
      </c>
      <c r="R22" s="27">
        <f>'Прил.12 согаз'!R22+'Прил.12 альфа'!R22</f>
        <v>8608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40752</v>
      </c>
      <c r="E23" s="27">
        <f t="shared" si="2"/>
        <v>18154</v>
      </c>
      <c r="F23" s="27">
        <f t="shared" si="3"/>
        <v>22598</v>
      </c>
      <c r="G23" s="27">
        <f>'Прил.12 согаз'!G23+'Прил.12 альфа'!G23</f>
        <v>160</v>
      </c>
      <c r="H23" s="27">
        <f>'Прил.12 согаз'!H23+'Прил.12 альфа'!H23</f>
        <v>130</v>
      </c>
      <c r="I23" s="27">
        <f>'Прил.12 согаз'!I23+'Прил.12 альфа'!I23</f>
        <v>801</v>
      </c>
      <c r="J23" s="27">
        <f>'Прил.12 согаз'!J23+'Прил.12 альфа'!J23</f>
        <v>773</v>
      </c>
      <c r="K23" s="27">
        <f>'Прил.12 согаз'!K23+'Прил.12 альфа'!K23</f>
        <v>3567</v>
      </c>
      <c r="L23" s="27">
        <f>'Прил.12 согаз'!L23+'Прил.12 альфа'!L23</f>
        <v>3306</v>
      </c>
      <c r="M23" s="27">
        <f>'Прил.12 согаз'!M23+'Прил.12 альфа'!M23</f>
        <v>6275</v>
      </c>
      <c r="N23" s="27">
        <f>'Прил.12 согаз'!N23+'Прил.12 альфа'!N23</f>
        <v>6648</v>
      </c>
      <c r="O23" s="27">
        <f>'Прил.12 согаз'!O23+'Прил.12 альфа'!O23</f>
        <v>5014</v>
      </c>
      <c r="P23" s="27">
        <f>'Прил.12 согаз'!P23+'Прил.12 альфа'!P23</f>
        <v>6163</v>
      </c>
      <c r="Q23" s="27">
        <f>'Прил.12 согаз'!Q23+'Прил.12 альфа'!Q23</f>
        <v>2337</v>
      </c>
      <c r="R23" s="27">
        <f>'Прил.12 согаз'!R23+'Прил.12 альфа'!R23</f>
        <v>5578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42329</v>
      </c>
      <c r="E24" s="27">
        <f t="shared" si="2"/>
        <v>20275</v>
      </c>
      <c r="F24" s="27">
        <f t="shared" si="3"/>
        <v>22054</v>
      </c>
      <c r="G24" s="27">
        <f>'Прил.12 согаз'!G24+'Прил.12 альфа'!G24</f>
        <v>138</v>
      </c>
      <c r="H24" s="27">
        <f>'Прил.12 согаз'!H24+'Прил.12 альфа'!H24</f>
        <v>142</v>
      </c>
      <c r="I24" s="27">
        <f>'Прил.12 согаз'!I24+'Прил.12 альфа'!I24</f>
        <v>846</v>
      </c>
      <c r="J24" s="27">
        <f>'Прил.12 согаз'!J24+'Прил.12 альфа'!J24</f>
        <v>751</v>
      </c>
      <c r="K24" s="27">
        <f>'Прил.12 согаз'!K24+'Прил.12 альфа'!K24</f>
        <v>3310</v>
      </c>
      <c r="L24" s="27">
        <f>'Прил.12 согаз'!L24+'Прил.12 альфа'!L24</f>
        <v>3197</v>
      </c>
      <c r="M24" s="27">
        <f>'Прил.12 согаз'!M24+'Прил.12 альфа'!M24</f>
        <v>8527</v>
      </c>
      <c r="N24" s="27">
        <f>'Прил.12 согаз'!N24+'Прил.12 альфа'!N24</f>
        <v>7614</v>
      </c>
      <c r="O24" s="27">
        <f>'Прил.12 согаз'!O24+'Прил.12 альфа'!O24</f>
        <v>5582</v>
      </c>
      <c r="P24" s="27">
        <f>'Прил.12 согаз'!P24+'Прил.12 альфа'!P24</f>
        <v>6097</v>
      </c>
      <c r="Q24" s="27">
        <f>'Прил.12 согаз'!Q24+'Прил.12 альфа'!Q24</f>
        <v>1872</v>
      </c>
      <c r="R24" s="27">
        <f>'Прил.12 согаз'!R24+'Прил.12 альфа'!R24</f>
        <v>4253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9113</v>
      </c>
      <c r="E25" s="27">
        <f t="shared" si="2"/>
        <v>4298</v>
      </c>
      <c r="F25" s="27">
        <f t="shared" si="3"/>
        <v>4815</v>
      </c>
      <c r="G25" s="27">
        <f>'Прил.12 согаз'!G25+'Прил.12 альфа'!G25</f>
        <v>24</v>
      </c>
      <c r="H25" s="27">
        <f>'Прил.12 согаз'!H25+'Прил.12 альфа'!H25</f>
        <v>29</v>
      </c>
      <c r="I25" s="27">
        <f>'Прил.12 согаз'!I25+'Прил.12 альфа'!I25</f>
        <v>137</v>
      </c>
      <c r="J25" s="27">
        <f>'Прил.12 согаз'!J25+'Прил.12 альфа'!J25</f>
        <v>156</v>
      </c>
      <c r="K25" s="27">
        <f>'Прил.12 согаз'!K25+'Прил.12 альфа'!K25</f>
        <v>758</v>
      </c>
      <c r="L25" s="27">
        <f>'Прил.12 согаз'!L25+'Прил.12 альфа'!L25</f>
        <v>700</v>
      </c>
      <c r="M25" s="27">
        <f>'Прил.12 согаз'!M25+'Прил.12 альфа'!M25</f>
        <v>1570</v>
      </c>
      <c r="N25" s="27">
        <f>'Прил.12 согаз'!N25+'Прил.12 альфа'!N25</f>
        <v>1368</v>
      </c>
      <c r="O25" s="27">
        <f>'Прил.12 согаз'!O25+'Прил.12 альфа'!O25</f>
        <v>1320</v>
      </c>
      <c r="P25" s="27">
        <f>'Прил.12 согаз'!P25+'Прил.12 альфа'!P25</f>
        <v>1396</v>
      </c>
      <c r="Q25" s="27">
        <f>'Прил.12 согаз'!Q25+'Прил.12 альфа'!Q25</f>
        <v>489</v>
      </c>
      <c r="R25" s="27">
        <f>'Прил.12 согаз'!R25+'Прил.12 альфа'!R25</f>
        <v>1166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59649</v>
      </c>
      <c r="E26" s="27">
        <f t="shared" si="2"/>
        <v>27586</v>
      </c>
      <c r="F26" s="27">
        <f t="shared" si="3"/>
        <v>32063</v>
      </c>
      <c r="G26" s="27">
        <f>'Прил.12 согаз'!G26+'Прил.12 альфа'!G26</f>
        <v>210</v>
      </c>
      <c r="H26" s="27">
        <f>'Прил.12 согаз'!H26+'Прил.12 альфа'!H26</f>
        <v>211</v>
      </c>
      <c r="I26" s="27">
        <f>'Прил.12 согаз'!I26+'Прил.12 альфа'!I26</f>
        <v>1147</v>
      </c>
      <c r="J26" s="27">
        <f>'Прил.12 согаз'!J26+'Прил.12 альфа'!J26</f>
        <v>951</v>
      </c>
      <c r="K26" s="27">
        <f>'Прил.12 согаз'!K26+'Прил.12 альфа'!K26</f>
        <v>4722</v>
      </c>
      <c r="L26" s="27">
        <f>'Прил.12 согаз'!L26+'Прил.12 альфа'!L26</f>
        <v>4479</v>
      </c>
      <c r="M26" s="27">
        <f>'Прил.12 согаз'!M26+'Прил.12 альфа'!M26</f>
        <v>10991</v>
      </c>
      <c r="N26" s="27">
        <f>'Прил.12 согаз'!N26+'Прил.12 альфа'!N26</f>
        <v>10240</v>
      </c>
      <c r="O26" s="27">
        <f>'Прил.12 согаз'!O26+'Прил.12 альфа'!O26</f>
        <v>7606</v>
      </c>
      <c r="P26" s="27">
        <f>'Прил.12 согаз'!P26+'Прил.12 альфа'!P26</f>
        <v>9118</v>
      </c>
      <c r="Q26" s="27">
        <f>'Прил.12 согаз'!Q26+'Прил.12 альфа'!Q26</f>
        <v>2910</v>
      </c>
      <c r="R26" s="27">
        <f>'Прил.12 согаз'!R26+'Прил.12 альфа'!R26</f>
        <v>7064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25473</v>
      </c>
      <c r="E27" s="27">
        <f t="shared" si="2"/>
        <v>11577</v>
      </c>
      <c r="F27" s="27">
        <f t="shared" si="3"/>
        <v>13896</v>
      </c>
      <c r="G27" s="27">
        <f>'Прил.12 согаз'!G27+'Прил.12 альфа'!G27</f>
        <v>101</v>
      </c>
      <c r="H27" s="27">
        <f>'Прил.12 согаз'!H27+'Прил.12 альфа'!H27</f>
        <v>95</v>
      </c>
      <c r="I27" s="27">
        <f>'Прил.12 согаз'!I27+'Прил.12 альфа'!I27</f>
        <v>518</v>
      </c>
      <c r="J27" s="27">
        <f>'Прил.12 согаз'!J27+'Прил.12 альфа'!J27</f>
        <v>481</v>
      </c>
      <c r="K27" s="27">
        <f>'Прил.12 согаз'!K27+'Прил.12 альфа'!K27</f>
        <v>2190</v>
      </c>
      <c r="L27" s="27">
        <f>'Прил.12 согаз'!L27+'Прил.12 альфа'!L27</f>
        <v>2073</v>
      </c>
      <c r="M27" s="27">
        <f>'Прил.12 согаз'!M27+'Прил.12 альфа'!M27</f>
        <v>4584</v>
      </c>
      <c r="N27" s="27">
        <f>'Прил.12 согаз'!N27+'Прил.12 альфа'!N27</f>
        <v>4855</v>
      </c>
      <c r="O27" s="27">
        <f>'Прил.12 согаз'!O27+'Прил.12 альфа'!O27</f>
        <v>3102</v>
      </c>
      <c r="P27" s="27">
        <f>'Прил.12 согаз'!P27+'Прил.12 альфа'!P27</f>
        <v>3722</v>
      </c>
      <c r="Q27" s="27">
        <f>'Прил.12 согаз'!Q27+'Прил.12 альфа'!Q27</f>
        <v>1082</v>
      </c>
      <c r="R27" s="27">
        <f>'Прил.12 согаз'!R27+'Прил.12 альфа'!R27</f>
        <v>2670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30120</v>
      </c>
      <c r="E28" s="27">
        <f t="shared" si="2"/>
        <v>13813</v>
      </c>
      <c r="F28" s="27">
        <f t="shared" si="3"/>
        <v>16307</v>
      </c>
      <c r="G28" s="27">
        <f>'Прил.12 согаз'!G28+'Прил.12 альфа'!G28</f>
        <v>139</v>
      </c>
      <c r="H28" s="27">
        <f>'Прил.12 согаз'!H28+'Прил.12 альфа'!H28</f>
        <v>134</v>
      </c>
      <c r="I28" s="27">
        <f>'Прил.12 согаз'!I28+'Прил.12 альфа'!I28</f>
        <v>780</v>
      </c>
      <c r="J28" s="27">
        <f>'Прил.12 согаз'!J28+'Прил.12 альфа'!J28</f>
        <v>776</v>
      </c>
      <c r="K28" s="27">
        <f>'Прил.12 согаз'!K28+'Прил.12 альфа'!K28</f>
        <v>2804</v>
      </c>
      <c r="L28" s="27">
        <f>'Прил.12 согаз'!L28+'Прил.12 альфа'!L28</f>
        <v>2708</v>
      </c>
      <c r="M28" s="27">
        <f>'Прил.12 согаз'!M28+'Прил.12 альфа'!M28</f>
        <v>5290</v>
      </c>
      <c r="N28" s="27">
        <f>'Прил.12 согаз'!N28+'Прил.12 альфа'!N28</f>
        <v>6141</v>
      </c>
      <c r="O28" s="27">
        <f>'Прил.12 согаз'!O28+'Прил.12 альфа'!O28</f>
        <v>3828</v>
      </c>
      <c r="P28" s="27">
        <f>'Прил.12 согаз'!P28+'Прил.12 альфа'!P28</f>
        <v>4136</v>
      </c>
      <c r="Q28" s="27">
        <f>'Прил.12 согаз'!Q28+'Прил.12 альфа'!Q28</f>
        <v>972</v>
      </c>
      <c r="R28" s="27">
        <f>'Прил.12 согаз'!R28+'Прил.12 альфа'!R28</f>
        <v>2412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45178</v>
      </c>
      <c r="E29" s="27">
        <f t="shared" si="2"/>
        <v>19481</v>
      </c>
      <c r="F29" s="27">
        <f t="shared" si="3"/>
        <v>25697</v>
      </c>
      <c r="G29" s="27">
        <f>'Прил.12 согаз'!G29+'Прил.12 альфа'!G29</f>
        <v>249</v>
      </c>
      <c r="H29" s="27">
        <f>'Прил.12 согаз'!H29+'Прил.12 альфа'!H29</f>
        <v>271</v>
      </c>
      <c r="I29" s="27">
        <f>'Прил.12 согаз'!I29+'Прил.12 альфа'!I29</f>
        <v>1268</v>
      </c>
      <c r="J29" s="27">
        <f>'Прил.12 согаз'!J29+'Прил.12 альфа'!J29</f>
        <v>1317</v>
      </c>
      <c r="K29" s="27">
        <f>'Прил.12 согаз'!K29+'Прил.12 альфа'!K29</f>
        <v>4664</v>
      </c>
      <c r="L29" s="27">
        <f>'Прил.12 согаз'!L29+'Прил.12 альфа'!L29</f>
        <v>4617</v>
      </c>
      <c r="M29" s="27">
        <f>'Прил.12 согаз'!M29+'Прил.12 альфа'!M29</f>
        <v>7063</v>
      </c>
      <c r="N29" s="27">
        <f>'Прил.12 согаз'!N29+'Прил.12 альфа'!N29</f>
        <v>10354</v>
      </c>
      <c r="O29" s="27">
        <f>'Прил.12 согаз'!O29+'Прил.12 альфа'!O29</f>
        <v>4871</v>
      </c>
      <c r="P29" s="27">
        <f>'Прил.12 согаз'!P29+'Прил.12 альфа'!P29</f>
        <v>6233</v>
      </c>
      <c r="Q29" s="27">
        <f>'Прил.12 согаз'!Q29+'Прил.12 альфа'!Q29</f>
        <v>1366</v>
      </c>
      <c r="R29" s="27">
        <f>'Прил.12 согаз'!R29+'Прил.12 альфа'!R29</f>
        <v>2905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116287</v>
      </c>
      <c r="E30" s="27">
        <f t="shared" si="2"/>
        <v>51867</v>
      </c>
      <c r="F30" s="27">
        <f t="shared" si="3"/>
        <v>64420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27017</v>
      </c>
      <c r="N30" s="27">
        <f>'Прил.12 согаз'!N30+'Прил.12 альфа'!N30</f>
        <v>28289</v>
      </c>
      <c r="O30" s="27">
        <f>'Прил.12 согаз'!O30+'Прил.12 альфа'!O30</f>
        <v>18055</v>
      </c>
      <c r="P30" s="27">
        <f>'Прил.12 согаз'!P30+'Прил.12 альфа'!P30</f>
        <v>20552</v>
      </c>
      <c r="Q30" s="27">
        <f>'Прил.12 согаз'!Q30+'Прил.12 альфа'!Q30</f>
        <v>6795</v>
      </c>
      <c r="R30" s="27">
        <f>'Прил.12 согаз'!R30+'Прил.12 альфа'!R30</f>
        <v>15579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94503</v>
      </c>
      <c r="E31" s="27">
        <f t="shared" si="2"/>
        <v>41774</v>
      </c>
      <c r="F31" s="27">
        <f t="shared" si="3"/>
        <v>52729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21363</v>
      </c>
      <c r="N31" s="27">
        <f>'Прил.12 согаз'!N31+'Прил.12 альфа'!N31</f>
        <v>22030</v>
      </c>
      <c r="O31" s="27">
        <f>'Прил.12 согаз'!O31+'Прил.12 альфа'!O31</f>
        <v>14900</v>
      </c>
      <c r="P31" s="27">
        <f>'Прил.12 согаз'!P31+'Прил.12 альфа'!P31</f>
        <v>17105</v>
      </c>
      <c r="Q31" s="27">
        <f>'Прил.12 согаз'!Q31+'Прил.12 альфа'!Q31</f>
        <v>5511</v>
      </c>
      <c r="R31" s="27">
        <f>'Прил.12 согаз'!R31+'Прил.12 альфа'!R31</f>
        <v>13594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22562</v>
      </c>
      <c r="E32" s="27">
        <f t="shared" si="2"/>
        <v>11560</v>
      </c>
      <c r="F32" s="27">
        <f t="shared" si="3"/>
        <v>11002</v>
      </c>
      <c r="G32" s="27">
        <f>'Прил.12 согаз'!G32+'Прил.12 альфа'!G32</f>
        <v>442</v>
      </c>
      <c r="H32" s="27">
        <f>'Прил.12 согаз'!H32+'Прил.12 альфа'!H32</f>
        <v>446</v>
      </c>
      <c r="I32" s="27">
        <f>'Прил.12 согаз'!I32+'Прил.12 альфа'!I32</f>
        <v>2295</v>
      </c>
      <c r="J32" s="27">
        <f>'Прил.12 согаз'!J32+'Прил.12 альфа'!J32</f>
        <v>2097</v>
      </c>
      <c r="K32" s="27">
        <f>'Прил.12 согаз'!K32+'Прил.12 альфа'!K32</f>
        <v>8823</v>
      </c>
      <c r="L32" s="27">
        <f>'Прил.12 согаз'!L32+'Прил.12 альфа'!L32</f>
        <v>8459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16676</v>
      </c>
      <c r="E33" s="27">
        <f t="shared" si="2"/>
        <v>8735</v>
      </c>
      <c r="F33" s="27">
        <f t="shared" si="3"/>
        <v>7941</v>
      </c>
      <c r="G33" s="27">
        <f>'Прил.12 согаз'!G33+'Прил.12 альфа'!G33</f>
        <v>304</v>
      </c>
      <c r="H33" s="27">
        <f>'Прил.12 согаз'!H33+'Прил.12 альфа'!H33</f>
        <v>295</v>
      </c>
      <c r="I33" s="27">
        <f>'Прил.12 согаз'!I33+'Прил.12 альфа'!I33</f>
        <v>1540</v>
      </c>
      <c r="J33" s="27">
        <f>'Прил.12 согаз'!J33+'Прил.12 альфа'!J33</f>
        <v>1506</v>
      </c>
      <c r="K33" s="27">
        <f>'Прил.12 согаз'!K33+'Прил.12 альфа'!K33</f>
        <v>6891</v>
      </c>
      <c r="L33" s="27">
        <f>'Прил.12 согаз'!L33+'Прил.12 альфа'!L33</f>
        <v>6140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16799</v>
      </c>
      <c r="E34" s="27">
        <f t="shared" si="2"/>
        <v>8629</v>
      </c>
      <c r="F34" s="27">
        <f t="shared" si="3"/>
        <v>8170</v>
      </c>
      <c r="G34" s="27">
        <f>'Прил.12 согаз'!G34+'Прил.12 альфа'!G34</f>
        <v>341</v>
      </c>
      <c r="H34" s="27">
        <f>'Прил.12 согаз'!H34+'Прил.12 альфа'!H34</f>
        <v>347</v>
      </c>
      <c r="I34" s="27">
        <f>'Прил.12 согаз'!I34+'Прил.12 альфа'!I34</f>
        <v>1648</v>
      </c>
      <c r="J34" s="27">
        <f>'Прил.12 согаз'!J34+'Прил.12 альфа'!J34</f>
        <v>1600</v>
      </c>
      <c r="K34" s="27">
        <f>'Прил.12 согаз'!K34+'Прил.12 альфа'!K34</f>
        <v>6640</v>
      </c>
      <c r="L34" s="27">
        <f>'Прил.12 согаз'!L34+'Прил.12 альфа'!L34</f>
        <v>6223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11099</v>
      </c>
      <c r="E35" s="27">
        <f t="shared" si="2"/>
        <v>5155</v>
      </c>
      <c r="F35" s="27">
        <f t="shared" si="3"/>
        <v>5944</v>
      </c>
      <c r="G35" s="27">
        <f>'Прил.12 согаз'!G35+'Прил.12 альфа'!G35</f>
        <v>11</v>
      </c>
      <c r="H35" s="27">
        <f>'Прил.12 согаз'!H35+'Прил.12 альфа'!H35</f>
        <v>10</v>
      </c>
      <c r="I35" s="27">
        <f>'Прил.12 согаз'!I35+'Прил.12 альфа'!I35</f>
        <v>37</v>
      </c>
      <c r="J35" s="27">
        <f>'Прил.12 согаз'!J35+'Прил.12 альфа'!J35</f>
        <v>38</v>
      </c>
      <c r="K35" s="27">
        <f>'Прил.12 согаз'!K35+'Прил.12 альфа'!K35</f>
        <v>116</v>
      </c>
      <c r="L35" s="27">
        <f>'Прил.12 согаз'!L35+'Прил.12 альфа'!L35</f>
        <v>112</v>
      </c>
      <c r="M35" s="27">
        <f>'Прил.12 согаз'!M35+'Прил.12 альфа'!M35</f>
        <v>1704</v>
      </c>
      <c r="N35" s="27">
        <f>'Прил.12 согаз'!N35+'Прил.12 альфа'!N35</f>
        <v>2341</v>
      </c>
      <c r="O35" s="27">
        <f>'Прил.12 согаз'!O35+'Прил.12 альфа'!O35</f>
        <v>2369</v>
      </c>
      <c r="P35" s="27">
        <f>'Прил.12 согаз'!P35+'Прил.12 альфа'!P35</f>
        <v>2251</v>
      </c>
      <c r="Q35" s="27">
        <f>'Прил.12 согаз'!Q35+'Прил.12 альфа'!Q35</f>
        <v>918</v>
      </c>
      <c r="R35" s="27">
        <f>'Прил.12 согаз'!R35+'Прил.12 альфа'!R35</f>
        <v>1192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16292</v>
      </c>
      <c r="E36" s="27">
        <f t="shared" si="2"/>
        <v>7717</v>
      </c>
      <c r="F36" s="27">
        <f t="shared" si="3"/>
        <v>8575</v>
      </c>
      <c r="G36" s="27">
        <f>'Прил.12 согаз'!G36+'Прил.12 альфа'!G36</f>
        <v>55</v>
      </c>
      <c r="H36" s="27">
        <f>'Прил.12 согаз'!H36+'Прил.12 альфа'!H36</f>
        <v>43</v>
      </c>
      <c r="I36" s="27">
        <f>'Прил.12 согаз'!I36+'Прил.12 альфа'!I36</f>
        <v>292</v>
      </c>
      <c r="J36" s="27">
        <f>'Прил.12 согаз'!J36+'Прил.12 альфа'!J36</f>
        <v>256</v>
      </c>
      <c r="K36" s="27">
        <f>'Прил.12 согаз'!K36+'Прил.12 альфа'!K36</f>
        <v>1385</v>
      </c>
      <c r="L36" s="27">
        <f>'Прил.12 согаз'!L36+'Прил.12 альфа'!L36</f>
        <v>1247</v>
      </c>
      <c r="M36" s="27">
        <f>'Прил.12 согаз'!M36+'Прил.12 альфа'!M36</f>
        <v>2951</v>
      </c>
      <c r="N36" s="27">
        <f>'Прил.12 согаз'!N36+'Прил.12 альфа'!N36</f>
        <v>2838</v>
      </c>
      <c r="O36" s="27">
        <f>'Прил.12 согаз'!O36+'Прил.12 альфа'!O36</f>
        <v>2190</v>
      </c>
      <c r="P36" s="27">
        <f>'Прил.12 согаз'!P36+'Прил.12 альфа'!P36</f>
        <v>2398</v>
      </c>
      <c r="Q36" s="27">
        <f>'Прил.12 согаз'!Q36+'Прил.12 альфа'!Q36</f>
        <v>844</v>
      </c>
      <c r="R36" s="27">
        <f>'Прил.12 согаз'!R36+'Прил.12 альфа'!R36</f>
        <v>1793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39383</v>
      </c>
      <c r="E37" s="27">
        <f t="shared" si="2"/>
        <v>17701</v>
      </c>
      <c r="F37" s="27">
        <f t="shared" si="3"/>
        <v>21682</v>
      </c>
      <c r="G37" s="27">
        <f>'Прил.12 согаз'!G37+'Прил.12 альфа'!G37</f>
        <v>233</v>
      </c>
      <c r="H37" s="27">
        <f>'Прил.12 согаз'!H37+'Прил.12 альфа'!H37</f>
        <v>231</v>
      </c>
      <c r="I37" s="27">
        <f>'Прил.12 согаз'!I37+'Прил.12 альфа'!I37</f>
        <v>1166</v>
      </c>
      <c r="J37" s="27">
        <f>'Прил.12 согаз'!J37+'Прил.12 альфа'!J37</f>
        <v>1050</v>
      </c>
      <c r="K37" s="27">
        <f>'Прил.12 согаз'!K37+'Прил.12 альфа'!K37</f>
        <v>4485</v>
      </c>
      <c r="L37" s="27">
        <f>'Прил.12 согаз'!L37+'Прил.12 альфа'!L37</f>
        <v>4265</v>
      </c>
      <c r="M37" s="27">
        <f>'Прил.12 согаз'!M37+'Прил.12 альфа'!M37</f>
        <v>6504</v>
      </c>
      <c r="N37" s="27">
        <f>'Прил.12 согаз'!N37+'Прил.12 альфа'!N37</f>
        <v>9007</v>
      </c>
      <c r="O37" s="27">
        <f>'Прил.12 согаз'!O37+'Прил.12 альфа'!O37</f>
        <v>4332</v>
      </c>
      <c r="P37" s="27">
        <f>'Прил.12 согаз'!P37+'Прил.12 альфа'!P37</f>
        <v>5196</v>
      </c>
      <c r="Q37" s="27">
        <f>'Прил.12 согаз'!Q37+'Прил.12 альфа'!Q37</f>
        <v>981</v>
      </c>
      <c r="R37" s="27">
        <f>'Прил.12 согаз'!R37+'Прил.12 альфа'!R37</f>
        <v>1933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5837</v>
      </c>
      <c r="E38" s="27">
        <f t="shared" si="2"/>
        <v>2188</v>
      </c>
      <c r="F38" s="27">
        <f t="shared" si="3"/>
        <v>3649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936</v>
      </c>
      <c r="N38" s="27">
        <f>'Прил.12 согаз'!N38+'Прил.12 альфа'!N38</f>
        <v>1139</v>
      </c>
      <c r="O38" s="27">
        <f>'Прил.12 согаз'!O38+'Прил.12 альфа'!O38</f>
        <v>823</v>
      </c>
      <c r="P38" s="27">
        <f>'Прил.12 согаз'!P38+'Прил.12 альфа'!P38</f>
        <v>1466</v>
      </c>
      <c r="Q38" s="27">
        <f>'Прил.12 согаз'!Q38+'Прил.12 альфа'!Q38</f>
        <v>429</v>
      </c>
      <c r="R38" s="27">
        <f>'Прил.12 согаз'!R38+'Прил.12 альфа'!R38</f>
        <v>1044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3212</v>
      </c>
      <c r="E39" s="27">
        <f t="shared" si="2"/>
        <v>1870</v>
      </c>
      <c r="F39" s="27">
        <f t="shared" si="3"/>
        <v>1342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231</v>
      </c>
      <c r="N39" s="27">
        <f>'Прил.12 согаз'!N39+'Прил.12 альфа'!N39</f>
        <v>532</v>
      </c>
      <c r="O39" s="27">
        <f>'Прил.12 согаз'!O39+'Прил.12 альфа'!O39</f>
        <v>1328</v>
      </c>
      <c r="P39" s="27">
        <f>'Прил.12 согаз'!P39+'Прил.12 альфа'!P39</f>
        <v>604</v>
      </c>
      <c r="Q39" s="27">
        <f>'Прил.12 согаз'!Q39+'Прил.12 альфа'!Q39</f>
        <v>311</v>
      </c>
      <c r="R39" s="27">
        <f>'Прил.12 согаз'!R39+'Прил.12 альфа'!R39</f>
        <v>206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5402</v>
      </c>
      <c r="E40" s="27">
        <f t="shared" si="2"/>
        <v>2550</v>
      </c>
      <c r="F40" s="27">
        <f t="shared" si="3"/>
        <v>2852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1207</v>
      </c>
      <c r="N40" s="27">
        <f>'Прил.12 согаз'!N40+'Прил.12 альфа'!N40</f>
        <v>866</v>
      </c>
      <c r="O40" s="27">
        <f>'Прил.12 согаз'!O40+'Прил.12 альфа'!O40</f>
        <v>1056</v>
      </c>
      <c r="P40" s="27">
        <f>'Прил.12 согаз'!P40+'Прил.12 альфа'!P40</f>
        <v>1189</v>
      </c>
      <c r="Q40" s="27">
        <f>'Прил.12 согаз'!Q40+'Прил.12 альфа'!Q40</f>
        <v>287</v>
      </c>
      <c r="R40" s="27">
        <f>'Прил.12 согаз'!R40+'Прил.12 альфа'!R40</f>
        <v>797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5937</v>
      </c>
      <c r="E41" s="27">
        <f t="shared" si="2"/>
        <v>3366</v>
      </c>
      <c r="F41" s="27">
        <f t="shared" si="3"/>
        <v>2571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1594</v>
      </c>
      <c r="N41" s="27">
        <f>'Прил.12 согаз'!N41+'Прил.12 альфа'!N41</f>
        <v>944</v>
      </c>
      <c r="O41" s="27">
        <f>'Прил.12 согаз'!O41+'Прил.12 альфа'!O41</f>
        <v>1356</v>
      </c>
      <c r="P41" s="27">
        <f>'Прил.12 согаз'!P41+'Прил.12 альфа'!P41</f>
        <v>1023</v>
      </c>
      <c r="Q41" s="27">
        <f>'Прил.12 согаз'!Q41+'Прил.12 альфа'!Q41</f>
        <v>416</v>
      </c>
      <c r="R41" s="27">
        <f>'Прил.12 согаз'!R41+'Прил.12 альфа'!R41</f>
        <v>604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7989</v>
      </c>
      <c r="E43" s="27">
        <f t="shared" si="2"/>
        <v>5499</v>
      </c>
      <c r="F43" s="27">
        <f t="shared" si="3"/>
        <v>2490</v>
      </c>
      <c r="G43" s="27">
        <f>'Прил.12 согаз'!G43+'Прил.12 альфа'!G43</f>
        <v>11</v>
      </c>
      <c r="H43" s="27">
        <f>'Прил.12 согаз'!H43+'Прил.12 альфа'!H43</f>
        <v>11</v>
      </c>
      <c r="I43" s="27">
        <f>'Прил.12 согаз'!I43+'Прил.12 альфа'!I43</f>
        <v>73</v>
      </c>
      <c r="J43" s="27">
        <f>'Прил.12 согаз'!J43+'Прил.12 альфа'!J43</f>
        <v>71</v>
      </c>
      <c r="K43" s="27">
        <f>'Прил.12 согаз'!K43+'Прил.12 альфа'!K43</f>
        <v>228</v>
      </c>
      <c r="L43" s="27">
        <f>'Прил.12 согаз'!L43+'Прил.12 альфа'!L43</f>
        <v>231</v>
      </c>
      <c r="M43" s="27">
        <f>'Прил.12 согаз'!M43+'Прил.12 альфа'!M43</f>
        <v>3848</v>
      </c>
      <c r="N43" s="27">
        <f>'Прил.12 согаз'!N43+'Прил.12 альфа'!N43</f>
        <v>1760</v>
      </c>
      <c r="O43" s="27">
        <f>'Прил.12 согаз'!O43+'Прил.12 альфа'!O43</f>
        <v>1238</v>
      </c>
      <c r="P43" s="27">
        <f>'Прил.12 согаз'!P43+'Прил.12 альфа'!P43</f>
        <v>272</v>
      </c>
      <c r="Q43" s="27">
        <f>'Прил.12 согаз'!Q43+'Прил.12 альфа'!Q43</f>
        <v>101</v>
      </c>
      <c r="R43" s="27">
        <f>'Прил.12 согаз'!R43+'Прил.12 альфа'!R43</f>
        <v>145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692610</v>
      </c>
      <c r="E44" s="21">
        <f>G44+I44+K44+O44+Q44+M44</f>
        <v>320234</v>
      </c>
      <c r="F44" s="21">
        <f>H44+J44+L44+P44+R44+N44</f>
        <v>372376</v>
      </c>
      <c r="G44" s="21">
        <f t="shared" ref="G44:R44" si="5">SUM(G45:G48)</f>
        <v>2696</v>
      </c>
      <c r="H44" s="21">
        <f t="shared" si="5"/>
        <v>2665</v>
      </c>
      <c r="I44" s="21">
        <f t="shared" si="5"/>
        <v>13984</v>
      </c>
      <c r="J44" s="21">
        <f t="shared" si="5"/>
        <v>13262</v>
      </c>
      <c r="K44" s="21">
        <f t="shared" si="5"/>
        <v>56906</v>
      </c>
      <c r="L44" s="21">
        <f t="shared" si="5"/>
        <v>53697</v>
      </c>
      <c r="M44" s="21">
        <f t="shared" si="5"/>
        <v>127014</v>
      </c>
      <c r="N44" s="21">
        <f t="shared" si="5"/>
        <v>131197</v>
      </c>
      <c r="O44" s="21">
        <f t="shared" si="5"/>
        <v>88451</v>
      </c>
      <c r="P44" s="21">
        <f t="shared" si="5"/>
        <v>99945</v>
      </c>
      <c r="Q44" s="21">
        <f t="shared" si="5"/>
        <v>31183</v>
      </c>
      <c r="R44" s="21">
        <f t="shared" si="5"/>
        <v>71610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58">
        <f t="shared" si="4"/>
        <v>634247</v>
      </c>
      <c r="E45" s="27">
        <f t="shared" ref="E45:E48" si="6">G45+I45+K45+O45+Q45+M45</f>
        <v>293732</v>
      </c>
      <c r="F45" s="27">
        <f t="shared" ref="F45:F48" si="7">H45+J45+L45+P45+R45+N45</f>
        <v>340515</v>
      </c>
      <c r="G45" s="58">
        <f>'Прил.12 согаз'!G45+'Прил.12 альфа'!G45</f>
        <v>2404</v>
      </c>
      <c r="H45" s="58">
        <f>'Прил.12 согаз'!H45+'Прил.12 альфа'!H45</f>
        <v>2384</v>
      </c>
      <c r="I45" s="58">
        <f>'Прил.12 согаз'!I45+'Прил.12 альфа'!I45</f>
        <v>12444</v>
      </c>
      <c r="J45" s="58">
        <f>'Прил.12 согаз'!J45+'Прил.12 альфа'!J45</f>
        <v>11886</v>
      </c>
      <c r="K45" s="58">
        <f>'Прил.12 согаз'!K45+'Прил.12 альфа'!K45</f>
        <v>50697</v>
      </c>
      <c r="L45" s="58">
        <f>'Прил.12 согаз'!L45+'Прил.12 альфа'!L45</f>
        <v>47825</v>
      </c>
      <c r="M45" s="58">
        <f>'Прил.12 согаз'!M45+'Прил.12 альфа'!M45</f>
        <v>117017</v>
      </c>
      <c r="N45" s="58">
        <f>'Прил.12 согаз'!N45+'Прил.12 альфа'!N45</f>
        <v>118454</v>
      </c>
      <c r="O45" s="58">
        <f>'Прил.12 согаз'!O45+'Прил.12 альфа'!O45</f>
        <v>81825</v>
      </c>
      <c r="P45" s="58">
        <f>'Прил.12 согаз'!P45+'Прил.12 альфа'!P45</f>
        <v>92146</v>
      </c>
      <c r="Q45" s="58">
        <f>'Прил.12 согаз'!Q45+'Прил.12 альфа'!Q45</f>
        <v>29345</v>
      </c>
      <c r="R45" s="58">
        <f>'Прил.12 согаз'!R45+'Прил.12 альфа'!R45</f>
        <v>67820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16244</v>
      </c>
      <c r="E46" s="27">
        <f t="shared" si="6"/>
        <v>7663</v>
      </c>
      <c r="F46" s="27">
        <f t="shared" si="7"/>
        <v>8581</v>
      </c>
      <c r="G46" s="26">
        <f>'Прил.12 согаз'!G46+'Прил.12 альфа'!G46</f>
        <v>53</v>
      </c>
      <c r="H46" s="26">
        <f>'Прил.12 согаз'!H46+'Прил.12 альфа'!H46</f>
        <v>43</v>
      </c>
      <c r="I46" s="26">
        <f>'Прил.12 согаз'!I46+'Прил.12 альфа'!I46</f>
        <v>292</v>
      </c>
      <c r="J46" s="26">
        <f>'Прил.12 согаз'!J46+'Прил.12 альфа'!J46</f>
        <v>255</v>
      </c>
      <c r="K46" s="26">
        <f>'Прил.12 согаз'!K46+'Прил.12 альфа'!K46</f>
        <v>1413</v>
      </c>
      <c r="L46" s="26">
        <f>'Прил.12 согаз'!L46+'Прил.12 альфа'!L46</f>
        <v>1277</v>
      </c>
      <c r="M46" s="26">
        <f>'Прил.12 согаз'!M46+'Прил.12 альфа'!M46</f>
        <v>2918</v>
      </c>
      <c r="N46" s="26">
        <f>'Прил.12 согаз'!N46+'Прил.12 альфа'!N46</f>
        <v>2840</v>
      </c>
      <c r="O46" s="26">
        <f>'Прил.12 согаз'!O46+'Прил.12 альфа'!O46</f>
        <v>2149</v>
      </c>
      <c r="P46" s="26">
        <f>'Прил.12 согаз'!P46+'Прил.12 альфа'!P46</f>
        <v>2387</v>
      </c>
      <c r="Q46" s="26">
        <f>'Прил.12 согаз'!Q46+'Прил.12 альфа'!Q46</f>
        <v>838</v>
      </c>
      <c r="R46" s="26">
        <f>'Прил.12 согаз'!R46+'Прил.12 альфа'!R46</f>
        <v>1779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42119</v>
      </c>
      <c r="E47" s="27">
        <f t="shared" si="6"/>
        <v>18839</v>
      </c>
      <c r="F47" s="27">
        <f t="shared" si="7"/>
        <v>23280</v>
      </c>
      <c r="G47" s="26">
        <f>'Прил.12 согаз'!G47+'Прил.12 альфа'!G47</f>
        <v>239</v>
      </c>
      <c r="H47" s="26">
        <f>'Прил.12 согаз'!H47+'Прил.12 альфа'!H47</f>
        <v>238</v>
      </c>
      <c r="I47" s="26">
        <f>'Прил.12 согаз'!I47+'Прил.12 альфа'!I47</f>
        <v>1248</v>
      </c>
      <c r="J47" s="26">
        <f>'Прил.12 согаз'!J47+'Прил.12 альфа'!J47</f>
        <v>1121</v>
      </c>
      <c r="K47" s="26">
        <f>'Прил.12 согаз'!K47+'Прил.12 альфа'!K47</f>
        <v>4796</v>
      </c>
      <c r="L47" s="26">
        <f>'Прил.12 согаз'!L47+'Прил.12 альфа'!L47</f>
        <v>4595</v>
      </c>
      <c r="M47" s="26">
        <f>'Прил.12 согаз'!M47+'Прил.12 альфа'!M47</f>
        <v>7079</v>
      </c>
      <c r="N47" s="26">
        <f>'Прил.12 согаз'!N47+'Прил.12 альфа'!N47</f>
        <v>9903</v>
      </c>
      <c r="O47" s="26">
        <f>'Прил.12 согаз'!O47+'Прил.12 альфа'!O47</f>
        <v>4477</v>
      </c>
      <c r="P47" s="26">
        <f>'Прил.12 согаз'!P47+'Прил.12 альфа'!P47</f>
        <v>5412</v>
      </c>
      <c r="Q47" s="26">
        <f>'Прил.12 согаз'!Q47+'Прил.12 альфа'!Q47</f>
        <v>1000</v>
      </c>
      <c r="R47" s="26">
        <f>'Прил.12 согаз'!R47+'Прил.12 альфа'!R47</f>
        <v>2011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21" sqref="D21:D42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125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71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425888</v>
      </c>
      <c r="E20" s="21">
        <f>G20+I20+K20+O20+Q20+M20</f>
        <v>197784</v>
      </c>
      <c r="F20" s="21">
        <f>H20+J20+L20+P20+R20+N20</f>
        <v>228104</v>
      </c>
      <c r="G20" s="21">
        <f t="shared" ref="G20:R20" si="1">SUM(G21:G43)</f>
        <v>1725</v>
      </c>
      <c r="H20" s="21">
        <f t="shared" si="1"/>
        <v>1699</v>
      </c>
      <c r="I20" s="21">
        <f t="shared" si="1"/>
        <v>8749</v>
      </c>
      <c r="J20" s="21">
        <f t="shared" si="1"/>
        <v>8423</v>
      </c>
      <c r="K20" s="21">
        <f t="shared" si="1"/>
        <v>34221</v>
      </c>
      <c r="L20" s="21">
        <f t="shared" si="1"/>
        <v>32247</v>
      </c>
      <c r="M20" s="21">
        <f t="shared" si="1"/>
        <v>77523</v>
      </c>
      <c r="N20" s="21">
        <f t="shared" si="1"/>
        <v>80039</v>
      </c>
      <c r="O20" s="21">
        <f t="shared" si="1"/>
        <v>56182</v>
      </c>
      <c r="P20" s="21">
        <f t="shared" si="1"/>
        <v>62573</v>
      </c>
      <c r="Q20" s="21">
        <f t="shared" si="1"/>
        <v>19384</v>
      </c>
      <c r="R20" s="21">
        <f t="shared" si="1"/>
        <v>43123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1086</v>
      </c>
      <c r="E21" s="27">
        <f>G21+I21+K21+O21+Q21+M21</f>
        <v>310</v>
      </c>
      <c r="F21" s="27">
        <f>H21+J21+L21+P21+R21+N21</f>
        <v>776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139</v>
      </c>
      <c r="N21" s="27">
        <v>379</v>
      </c>
      <c r="O21" s="27">
        <v>124</v>
      </c>
      <c r="P21" s="27">
        <v>347</v>
      </c>
      <c r="Q21" s="27">
        <v>47</v>
      </c>
      <c r="R21" s="27">
        <v>50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45422</v>
      </c>
      <c r="E22" s="27">
        <f t="shared" ref="E22:E43" si="2">G22+I22+K22+O22+Q22+M22</f>
        <v>22109</v>
      </c>
      <c r="F22" s="27">
        <f t="shared" ref="F22:F43" si="3">H22+J22+L22+P22+R22+N22</f>
        <v>23313</v>
      </c>
      <c r="G22" s="27">
        <v>278</v>
      </c>
      <c r="H22" s="27">
        <v>269</v>
      </c>
      <c r="I22" s="27">
        <v>1018</v>
      </c>
      <c r="J22" s="27">
        <v>1010</v>
      </c>
      <c r="K22" s="27">
        <v>3473</v>
      </c>
      <c r="L22" s="27">
        <v>3301</v>
      </c>
      <c r="M22" s="27">
        <v>9225</v>
      </c>
      <c r="N22" s="27">
        <v>8113</v>
      </c>
      <c r="O22" s="27">
        <v>6236</v>
      </c>
      <c r="P22" s="27">
        <v>6618</v>
      </c>
      <c r="Q22" s="27">
        <v>1879</v>
      </c>
      <c r="R22" s="27">
        <v>4002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1999</v>
      </c>
      <c r="E23" s="27">
        <f t="shared" si="2"/>
        <v>1008</v>
      </c>
      <c r="F23" s="27">
        <f t="shared" si="3"/>
        <v>991</v>
      </c>
      <c r="G23" s="27">
        <v>3</v>
      </c>
      <c r="H23" s="27">
        <v>1</v>
      </c>
      <c r="I23" s="27">
        <v>9</v>
      </c>
      <c r="J23" s="27">
        <v>6</v>
      </c>
      <c r="K23" s="27">
        <v>89</v>
      </c>
      <c r="L23" s="27">
        <v>80</v>
      </c>
      <c r="M23" s="27">
        <v>433</v>
      </c>
      <c r="N23" s="27">
        <v>334</v>
      </c>
      <c r="O23" s="27">
        <v>363</v>
      </c>
      <c r="P23" s="27">
        <v>382</v>
      </c>
      <c r="Q23" s="27">
        <v>111</v>
      </c>
      <c r="R23" s="27">
        <v>188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35872</v>
      </c>
      <c r="E24" s="27">
        <f t="shared" si="2"/>
        <v>17148</v>
      </c>
      <c r="F24" s="27">
        <f t="shared" si="3"/>
        <v>18724</v>
      </c>
      <c r="G24" s="27">
        <v>111</v>
      </c>
      <c r="H24" s="27">
        <v>114</v>
      </c>
      <c r="I24" s="27">
        <v>689</v>
      </c>
      <c r="J24" s="27">
        <v>612</v>
      </c>
      <c r="K24" s="27">
        <v>2687</v>
      </c>
      <c r="L24" s="27">
        <v>2598</v>
      </c>
      <c r="M24" s="27">
        <v>7227</v>
      </c>
      <c r="N24" s="27">
        <v>6239</v>
      </c>
      <c r="O24" s="27">
        <v>4701</v>
      </c>
      <c r="P24" s="27">
        <v>5207</v>
      </c>
      <c r="Q24" s="27">
        <v>1733</v>
      </c>
      <c r="R24" s="27">
        <v>3954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766</v>
      </c>
      <c r="E25" s="27">
        <f t="shared" si="2"/>
        <v>442</v>
      </c>
      <c r="F25" s="27">
        <f t="shared" si="3"/>
        <v>324</v>
      </c>
      <c r="G25" s="27">
        <v>1</v>
      </c>
      <c r="H25" s="27">
        <v>0</v>
      </c>
      <c r="I25" s="27">
        <v>4</v>
      </c>
      <c r="J25" s="27">
        <v>8</v>
      </c>
      <c r="K25" s="27">
        <v>33</v>
      </c>
      <c r="L25" s="27">
        <v>31</v>
      </c>
      <c r="M25" s="27">
        <v>173</v>
      </c>
      <c r="N25" s="27">
        <v>88</v>
      </c>
      <c r="O25" s="27">
        <v>185</v>
      </c>
      <c r="P25" s="27">
        <v>130</v>
      </c>
      <c r="Q25" s="27">
        <v>46</v>
      </c>
      <c r="R25" s="27">
        <v>67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17479</v>
      </c>
      <c r="E26" s="27">
        <f t="shared" si="2"/>
        <v>8461</v>
      </c>
      <c r="F26" s="27">
        <f t="shared" si="3"/>
        <v>9018</v>
      </c>
      <c r="G26" s="27">
        <v>1</v>
      </c>
      <c r="H26" s="27">
        <v>1</v>
      </c>
      <c r="I26" s="27">
        <v>307</v>
      </c>
      <c r="J26" s="27">
        <v>268</v>
      </c>
      <c r="K26" s="27">
        <v>1215</v>
      </c>
      <c r="L26" s="27">
        <v>1171</v>
      </c>
      <c r="M26" s="27">
        <v>3311</v>
      </c>
      <c r="N26" s="27">
        <v>2862</v>
      </c>
      <c r="O26" s="27">
        <v>2784</v>
      </c>
      <c r="P26" s="27">
        <v>2981</v>
      </c>
      <c r="Q26" s="27">
        <v>843</v>
      </c>
      <c r="R26" s="27">
        <v>1735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9830</v>
      </c>
      <c r="E27" s="27">
        <f t="shared" si="2"/>
        <v>4730</v>
      </c>
      <c r="F27" s="27">
        <f t="shared" si="3"/>
        <v>5100</v>
      </c>
      <c r="G27" s="27">
        <v>1</v>
      </c>
      <c r="H27" s="27">
        <v>4</v>
      </c>
      <c r="I27" s="27">
        <v>174</v>
      </c>
      <c r="J27" s="27">
        <v>183</v>
      </c>
      <c r="K27" s="27">
        <v>749</v>
      </c>
      <c r="L27" s="27">
        <v>778</v>
      </c>
      <c r="M27" s="27">
        <v>1855</v>
      </c>
      <c r="N27" s="27">
        <v>1746</v>
      </c>
      <c r="O27" s="27">
        <v>1511</v>
      </c>
      <c r="P27" s="27">
        <v>1614</v>
      </c>
      <c r="Q27" s="27">
        <v>440</v>
      </c>
      <c r="R27" s="27">
        <v>775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29847</v>
      </c>
      <c r="E28" s="27">
        <f t="shared" si="2"/>
        <v>13612</v>
      </c>
      <c r="F28" s="27">
        <f t="shared" si="3"/>
        <v>16235</v>
      </c>
      <c r="G28" s="27">
        <v>139</v>
      </c>
      <c r="H28" s="27">
        <v>134</v>
      </c>
      <c r="I28" s="27">
        <v>777</v>
      </c>
      <c r="J28" s="27">
        <v>774</v>
      </c>
      <c r="K28" s="27">
        <v>2797</v>
      </c>
      <c r="L28" s="27">
        <v>2697</v>
      </c>
      <c r="M28" s="27">
        <v>5181</v>
      </c>
      <c r="N28" s="27">
        <v>6111</v>
      </c>
      <c r="O28" s="27">
        <v>3751</v>
      </c>
      <c r="P28" s="27">
        <v>4110</v>
      </c>
      <c r="Q28" s="27">
        <v>967</v>
      </c>
      <c r="R28" s="27">
        <v>2409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25280</v>
      </c>
      <c r="E29" s="27">
        <f t="shared" si="2"/>
        <v>10803</v>
      </c>
      <c r="F29" s="27">
        <f t="shared" si="3"/>
        <v>14477</v>
      </c>
      <c r="G29" s="27">
        <v>240</v>
      </c>
      <c r="H29" s="27">
        <v>257</v>
      </c>
      <c r="I29" s="27">
        <v>856</v>
      </c>
      <c r="J29" s="27">
        <v>911</v>
      </c>
      <c r="K29" s="27">
        <v>2466</v>
      </c>
      <c r="L29" s="27">
        <v>2430</v>
      </c>
      <c r="M29" s="27">
        <v>3646</v>
      </c>
      <c r="N29" s="27">
        <v>5846</v>
      </c>
      <c r="O29" s="27">
        <v>2840</v>
      </c>
      <c r="P29" s="27">
        <v>3610</v>
      </c>
      <c r="Q29" s="27">
        <v>755</v>
      </c>
      <c r="R29" s="27">
        <v>1423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91813</v>
      </c>
      <c r="E30" s="27">
        <f t="shared" si="2"/>
        <v>40598</v>
      </c>
      <c r="F30" s="27">
        <f t="shared" si="3"/>
        <v>51215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20968</v>
      </c>
      <c r="N30" s="27">
        <v>21744</v>
      </c>
      <c r="O30" s="27">
        <v>14014</v>
      </c>
      <c r="P30" s="27">
        <v>16241</v>
      </c>
      <c r="Q30" s="27">
        <v>5616</v>
      </c>
      <c r="R30" s="27">
        <v>13230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72141</v>
      </c>
      <c r="E31" s="27">
        <f t="shared" si="2"/>
        <v>31727</v>
      </c>
      <c r="F31" s="27">
        <f t="shared" si="3"/>
        <v>40414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16165</v>
      </c>
      <c r="N31" s="27">
        <v>16802</v>
      </c>
      <c r="O31" s="27">
        <v>11252</v>
      </c>
      <c r="P31" s="27">
        <v>12980</v>
      </c>
      <c r="Q31" s="27">
        <v>4310</v>
      </c>
      <c r="R31" s="27">
        <v>10632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18043</v>
      </c>
      <c r="E32" s="27">
        <f t="shared" si="2"/>
        <v>9278</v>
      </c>
      <c r="F32" s="27">
        <f t="shared" si="3"/>
        <v>8765</v>
      </c>
      <c r="G32" s="27">
        <v>364</v>
      </c>
      <c r="H32" s="27">
        <v>352</v>
      </c>
      <c r="I32" s="27">
        <v>1779</v>
      </c>
      <c r="J32" s="27">
        <v>1611</v>
      </c>
      <c r="K32" s="27">
        <v>7135</v>
      </c>
      <c r="L32" s="27">
        <v>6802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13391</v>
      </c>
      <c r="E33" s="27">
        <f t="shared" si="2"/>
        <v>7086</v>
      </c>
      <c r="F33" s="27">
        <f t="shared" si="3"/>
        <v>6305</v>
      </c>
      <c r="G33" s="27">
        <v>230</v>
      </c>
      <c r="H33" s="27">
        <v>228</v>
      </c>
      <c r="I33" s="27">
        <v>1193</v>
      </c>
      <c r="J33" s="27">
        <v>1167</v>
      </c>
      <c r="K33" s="27">
        <v>5663</v>
      </c>
      <c r="L33" s="27">
        <v>4910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13499</v>
      </c>
      <c r="E34" s="27">
        <f t="shared" si="2"/>
        <v>6930</v>
      </c>
      <c r="F34" s="27">
        <f t="shared" si="3"/>
        <v>6569</v>
      </c>
      <c r="G34" s="27">
        <v>275</v>
      </c>
      <c r="H34" s="27">
        <v>272</v>
      </c>
      <c r="I34" s="27">
        <v>1306</v>
      </c>
      <c r="J34" s="27">
        <v>1276</v>
      </c>
      <c r="K34" s="27">
        <v>5349</v>
      </c>
      <c r="L34" s="27">
        <v>5021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8321</v>
      </c>
      <c r="E35" s="27">
        <f t="shared" si="2"/>
        <v>3870</v>
      </c>
      <c r="F35" s="27">
        <f t="shared" si="3"/>
        <v>4451</v>
      </c>
      <c r="G35" s="27">
        <v>1</v>
      </c>
      <c r="H35" s="27">
        <v>1</v>
      </c>
      <c r="I35" s="27">
        <v>11</v>
      </c>
      <c r="J35" s="27">
        <v>11</v>
      </c>
      <c r="K35" s="27">
        <v>36</v>
      </c>
      <c r="L35" s="27">
        <v>36</v>
      </c>
      <c r="M35" s="27">
        <v>1307</v>
      </c>
      <c r="N35" s="27">
        <v>1705</v>
      </c>
      <c r="O35" s="27">
        <v>1785</v>
      </c>
      <c r="P35" s="27">
        <v>1725</v>
      </c>
      <c r="Q35" s="27">
        <v>730</v>
      </c>
      <c r="R35" s="27">
        <v>973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13659</v>
      </c>
      <c r="E36" s="27">
        <f t="shared" si="2"/>
        <v>6564</v>
      </c>
      <c r="F36" s="27">
        <f t="shared" si="3"/>
        <v>7095</v>
      </c>
      <c r="G36" s="27">
        <v>53</v>
      </c>
      <c r="H36" s="27">
        <v>43</v>
      </c>
      <c r="I36" s="27">
        <v>286</v>
      </c>
      <c r="J36" s="27">
        <v>254</v>
      </c>
      <c r="K36" s="27">
        <v>1137</v>
      </c>
      <c r="L36" s="27">
        <v>1050</v>
      </c>
      <c r="M36" s="27">
        <v>2434</v>
      </c>
      <c r="N36" s="27">
        <v>2317</v>
      </c>
      <c r="O36" s="27">
        <v>1944</v>
      </c>
      <c r="P36" s="27">
        <v>2011</v>
      </c>
      <c r="Q36" s="27">
        <v>710</v>
      </c>
      <c r="R36" s="27">
        <v>1420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12037</v>
      </c>
      <c r="E37" s="27">
        <f t="shared" si="2"/>
        <v>5260</v>
      </c>
      <c r="F37" s="27">
        <f t="shared" si="3"/>
        <v>6777</v>
      </c>
      <c r="G37" s="27">
        <v>18</v>
      </c>
      <c r="H37" s="27">
        <v>18</v>
      </c>
      <c r="I37" s="27">
        <v>310</v>
      </c>
      <c r="J37" s="27">
        <v>302</v>
      </c>
      <c r="K37" s="27">
        <v>1264</v>
      </c>
      <c r="L37" s="27">
        <v>1229</v>
      </c>
      <c r="M37" s="27">
        <v>1935</v>
      </c>
      <c r="N37" s="27">
        <v>2807</v>
      </c>
      <c r="O37" s="27">
        <v>1436</v>
      </c>
      <c r="P37" s="27">
        <v>1838</v>
      </c>
      <c r="Q37" s="27">
        <v>297</v>
      </c>
      <c r="R37" s="27">
        <v>583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4058</v>
      </c>
      <c r="E38" s="27">
        <f t="shared" si="2"/>
        <v>1587</v>
      </c>
      <c r="F38" s="27">
        <f t="shared" si="3"/>
        <v>2471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643</v>
      </c>
      <c r="N38" s="27">
        <v>734</v>
      </c>
      <c r="O38" s="27">
        <v>647</v>
      </c>
      <c r="P38" s="27">
        <v>1053</v>
      </c>
      <c r="Q38" s="27">
        <v>297</v>
      </c>
      <c r="R38" s="27">
        <v>684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2420</v>
      </c>
      <c r="E39" s="27">
        <f t="shared" si="2"/>
        <v>1426</v>
      </c>
      <c r="F39" s="27">
        <f t="shared" si="3"/>
        <v>994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162</v>
      </c>
      <c r="N39" s="27">
        <v>395</v>
      </c>
      <c r="O39" s="27">
        <v>1012</v>
      </c>
      <c r="P39" s="27">
        <v>430</v>
      </c>
      <c r="Q39" s="27">
        <v>252</v>
      </c>
      <c r="R39" s="27">
        <v>169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4560</v>
      </c>
      <c r="E40" s="27">
        <f t="shared" si="2"/>
        <v>2119</v>
      </c>
      <c r="F40" s="27">
        <f t="shared" si="3"/>
        <v>2441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976</v>
      </c>
      <c r="N40" s="27">
        <v>704</v>
      </c>
      <c r="O40" s="27">
        <v>883</v>
      </c>
      <c r="P40" s="27">
        <v>1031</v>
      </c>
      <c r="Q40" s="27">
        <v>260</v>
      </c>
      <c r="R40" s="27">
        <v>706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364</v>
      </c>
      <c r="E41" s="27">
        <f t="shared" si="2"/>
        <v>213</v>
      </c>
      <c r="F41" s="27">
        <f t="shared" si="3"/>
        <v>151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94</v>
      </c>
      <c r="N41" s="27">
        <v>45</v>
      </c>
      <c r="O41" s="27">
        <v>99</v>
      </c>
      <c r="P41" s="27">
        <v>83</v>
      </c>
      <c r="Q41" s="27">
        <v>20</v>
      </c>
      <c r="R41" s="27">
        <v>23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4001</v>
      </c>
      <c r="E43" s="27">
        <f t="shared" si="2"/>
        <v>2503</v>
      </c>
      <c r="F43" s="27">
        <f t="shared" si="3"/>
        <v>1498</v>
      </c>
      <c r="G43" s="27">
        <v>10</v>
      </c>
      <c r="H43" s="27">
        <v>5</v>
      </c>
      <c r="I43" s="27">
        <v>30</v>
      </c>
      <c r="J43" s="27">
        <v>30</v>
      </c>
      <c r="K43" s="27">
        <v>128</v>
      </c>
      <c r="L43" s="27">
        <v>113</v>
      </c>
      <c r="M43" s="27">
        <v>1649</v>
      </c>
      <c r="N43" s="27">
        <v>1068</v>
      </c>
      <c r="O43" s="27">
        <v>615</v>
      </c>
      <c r="P43" s="27">
        <v>182</v>
      </c>
      <c r="Q43" s="27">
        <v>71</v>
      </c>
      <c r="R43" s="27">
        <v>100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425888</v>
      </c>
      <c r="E44" s="21">
        <f>G44+I44+K44+O44+Q44+M44</f>
        <v>197784</v>
      </c>
      <c r="F44" s="21">
        <f>H44+J44+L44+P44+R44+N44</f>
        <v>228104</v>
      </c>
      <c r="G44" s="21">
        <f t="shared" ref="G44:R44" si="5">SUM(G45:G48)</f>
        <v>1725</v>
      </c>
      <c r="H44" s="21">
        <f t="shared" si="5"/>
        <v>1699</v>
      </c>
      <c r="I44" s="21">
        <f t="shared" si="5"/>
        <v>8749</v>
      </c>
      <c r="J44" s="21">
        <f t="shared" si="5"/>
        <v>8423</v>
      </c>
      <c r="K44" s="21">
        <f t="shared" si="5"/>
        <v>34221</v>
      </c>
      <c r="L44" s="21">
        <f t="shared" si="5"/>
        <v>32247</v>
      </c>
      <c r="M44" s="21">
        <f t="shared" si="5"/>
        <v>77523</v>
      </c>
      <c r="N44" s="21">
        <f t="shared" si="5"/>
        <v>80039</v>
      </c>
      <c r="O44" s="21">
        <f t="shared" si="5"/>
        <v>56182</v>
      </c>
      <c r="P44" s="21">
        <f t="shared" si="5"/>
        <v>62573</v>
      </c>
      <c r="Q44" s="21">
        <f t="shared" si="5"/>
        <v>19384</v>
      </c>
      <c r="R44" s="21">
        <f t="shared" si="5"/>
        <v>43123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399384</v>
      </c>
      <c r="E45" s="27">
        <f t="shared" ref="E45:E48" si="6">G45+I45+K45+O45+Q45+M45</f>
        <v>185627</v>
      </c>
      <c r="F45" s="27">
        <f t="shared" ref="F45:F48" si="7">H45+J45+L45+P45+R45+N45</f>
        <v>213757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1655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1637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8137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7852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31713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29873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72971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74645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52775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58652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18376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41098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13741</v>
      </c>
      <c r="E46" s="27">
        <f t="shared" si="6"/>
        <v>6569</v>
      </c>
      <c r="F46" s="27">
        <f t="shared" si="7"/>
        <v>7172</v>
      </c>
      <c r="G46" s="26">
        <f>'Прил. 11 СОГАЗ'!F36</f>
        <v>53</v>
      </c>
      <c r="H46" s="26">
        <f>'Прил. 11 СОГАЗ'!G36</f>
        <v>43</v>
      </c>
      <c r="I46" s="26">
        <f>'Прил. 11 СОГАЗ'!H36</f>
        <v>287</v>
      </c>
      <c r="J46" s="26">
        <f>'Прил. 11 СОГАЗ'!I36</f>
        <v>254</v>
      </c>
      <c r="K46" s="26">
        <f>'Прил. 11 СОГАЗ'!J36</f>
        <v>1164</v>
      </c>
      <c r="L46" s="26">
        <f>'Прил. 11 СОГАЗ'!K36</f>
        <v>1073</v>
      </c>
      <c r="M46" s="26">
        <f>'Прил. 11 СОГАЗ'!L36</f>
        <v>2437</v>
      </c>
      <c r="N46" s="26">
        <f>'Прил. 11 СОГАЗ'!M36</f>
        <v>2363</v>
      </c>
      <c r="O46" s="26">
        <f>'Прил. 11 СОГАЗ'!N36</f>
        <v>1921</v>
      </c>
      <c r="P46" s="26">
        <f>'Прил. 11 СОГАЗ'!O36</f>
        <v>2018</v>
      </c>
      <c r="Q46" s="26">
        <f>'Прил. 11 СОГАЗ'!P36</f>
        <v>707</v>
      </c>
      <c r="R46" s="26">
        <f>'Прил. 11 СОГАЗ'!Q36</f>
        <v>1421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12763</v>
      </c>
      <c r="E47" s="27">
        <f t="shared" si="6"/>
        <v>5588</v>
      </c>
      <c r="F47" s="27">
        <f t="shared" si="7"/>
        <v>7175</v>
      </c>
      <c r="G47" s="26">
        <f>'Прил. 11 СОГАЗ'!F29+'Прил. 11 СОГАЗ'!F30+'Прил. 11 СОГАЗ'!F31+'Прил. 11 СОГАЗ'!F32+'Прил. 11 СОГАЗ'!F24</f>
        <v>17</v>
      </c>
      <c r="H47" s="26">
        <f>'Прил. 11 СОГАЗ'!G29+'Прил. 11 СОГАЗ'!G30+'Прил. 11 СОГАЗ'!G31+'Прил. 11 СОГАЗ'!G32+'Прил. 11 СОГАЗ'!G24</f>
        <v>19</v>
      </c>
      <c r="I47" s="26">
        <f>'Прил. 11 СОГАЗ'!H29+'Прил. 11 СОГАЗ'!H30+'Прил. 11 СОГАЗ'!H31+'Прил. 11 СОГАЗ'!H32+'Прил. 11 СОГАЗ'!H24</f>
        <v>325</v>
      </c>
      <c r="J47" s="26">
        <f>'Прил. 11 СОГАЗ'!I29+'Прил. 11 СОГАЗ'!I30+'Прил. 11 СОГАЗ'!I31+'Прил. 11 СОГАЗ'!I32+'Прил. 11 СОГАЗ'!I24</f>
        <v>317</v>
      </c>
      <c r="K47" s="26">
        <f>'Прил. 11 СОГАЗ'!J29+'Прил. 11 СОГАЗ'!J30+'Прил. 11 СОГАЗ'!J31+'Прил. 11 СОГАЗ'!J32+'Прил. 11 СОГАЗ'!J24</f>
        <v>1344</v>
      </c>
      <c r="L47" s="26">
        <f>'Прил. 11 СОГАЗ'!K29+'Прил. 11 СОГАЗ'!K30+'Прил. 11 СОГАЗ'!K31+'Прил. 11 СОГАЗ'!K32+'Прил. 11 СОГАЗ'!K24</f>
        <v>1301</v>
      </c>
      <c r="M47" s="26">
        <f>'Прил. 11 СОГАЗ'!L29+'Прил. 11 СОГАЗ'!L30+'Прил. 11 СОГАЗ'!L31+'Прил. 11 СОГАЗ'!L32+'Прил. 11 СОГАЗ'!L24</f>
        <v>2115</v>
      </c>
      <c r="N47" s="26">
        <f>'Прил. 11 СОГАЗ'!M29+'Прил. 11 СОГАЗ'!M30+'Прил. 11 СОГАЗ'!M31+'Прил. 11 СОГАЗ'!M32+'Прил. 11 СОГАЗ'!M24</f>
        <v>3031</v>
      </c>
      <c r="O47" s="26">
        <f>'Прил. 11 СОГАЗ'!N29+'Прил. 11 СОГАЗ'!N30+'Прил. 11 СОГАЗ'!N31+'Прил. 11 СОГАЗ'!N32+'Прил. 11 СОГАЗ'!N24</f>
        <v>1486</v>
      </c>
      <c r="P47" s="26">
        <f>'Прил. 11 СОГАЗ'!O29+'Прил. 11 СОГАЗ'!O30+'Прил. 11 СОГАЗ'!O31+'Прил. 11 СОГАЗ'!O32+'Прил. 11 СОГАЗ'!O24</f>
        <v>1903</v>
      </c>
      <c r="Q47" s="26">
        <f>'Прил. 11 СОГАЗ'!P29+'Прил. 11 СОГАЗ'!P30+'Прил. 11 СОГАЗ'!P31+'Прил. 11 СОГАЗ'!P32+'Прил. 11 СОГАЗ'!P24</f>
        <v>301</v>
      </c>
      <c r="R47" s="26">
        <f>'Прил. 11 СОГАЗ'!Q29+'Прил. 11 СОГАЗ'!Q30+'Прил. 11 СОГАЗ'!Q31+'Прил. 11 СОГАЗ'!Q32+'Прил. 11 СОГАЗ'!Q24</f>
        <v>604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21" sqref="D21:D4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125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72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266722</v>
      </c>
      <c r="E20" s="21">
        <f>G20+I20+K20+O20+Q20+M20</f>
        <v>122450</v>
      </c>
      <c r="F20" s="21">
        <f>H20+J20+L20+P20+R20+N20</f>
        <v>144272</v>
      </c>
      <c r="G20" s="21">
        <f t="shared" ref="G20:R20" si="1">SUM(G21:G43)</f>
        <v>971</v>
      </c>
      <c r="H20" s="21">
        <f t="shared" si="1"/>
        <v>966</v>
      </c>
      <c r="I20" s="21">
        <f t="shared" si="1"/>
        <v>5235</v>
      </c>
      <c r="J20" s="21">
        <f t="shared" si="1"/>
        <v>4839</v>
      </c>
      <c r="K20" s="21">
        <f t="shared" si="1"/>
        <v>22685</v>
      </c>
      <c r="L20" s="21">
        <f t="shared" si="1"/>
        <v>21450</v>
      </c>
      <c r="M20" s="21">
        <f t="shared" si="1"/>
        <v>49491</v>
      </c>
      <c r="N20" s="21">
        <f t="shared" si="1"/>
        <v>51158</v>
      </c>
      <c r="O20" s="21">
        <f t="shared" si="1"/>
        <v>32269</v>
      </c>
      <c r="P20" s="21">
        <f t="shared" si="1"/>
        <v>37372</v>
      </c>
      <c r="Q20" s="21">
        <f t="shared" si="1"/>
        <v>11799</v>
      </c>
      <c r="R20" s="21">
        <f t="shared" si="1"/>
        <v>28487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365</v>
      </c>
      <c r="E21" s="27">
        <f>G21+I21+K21+O21+Q21+M21</f>
        <v>85</v>
      </c>
      <c r="F21" s="27">
        <f>H21+J21+L21+P21+R21+N21</f>
        <v>280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37</v>
      </c>
      <c r="N21" s="27">
        <v>127</v>
      </c>
      <c r="O21" s="27">
        <v>32</v>
      </c>
      <c r="P21" s="27">
        <v>136</v>
      </c>
      <c r="Q21" s="27">
        <v>16</v>
      </c>
      <c r="R21" s="27">
        <v>17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31145</v>
      </c>
      <c r="E22" s="27">
        <f t="shared" ref="E22:E43" si="2">G22+I22+K22+O22+Q22+M22</f>
        <v>13935</v>
      </c>
      <c r="F22" s="27">
        <f t="shared" ref="F22:F43" si="3">H22+J22+L22+P22+R22+N22</f>
        <v>17210</v>
      </c>
      <c r="G22" s="27">
        <v>0</v>
      </c>
      <c r="H22" s="27">
        <v>1</v>
      </c>
      <c r="I22" s="27">
        <v>418</v>
      </c>
      <c r="J22" s="27">
        <v>429</v>
      </c>
      <c r="K22" s="27">
        <v>2850</v>
      </c>
      <c r="L22" s="27">
        <v>2639</v>
      </c>
      <c r="M22" s="27">
        <v>5958</v>
      </c>
      <c r="N22" s="27">
        <v>5612</v>
      </c>
      <c r="O22" s="27">
        <v>3089</v>
      </c>
      <c r="P22" s="27">
        <v>3923</v>
      </c>
      <c r="Q22" s="27">
        <v>1620</v>
      </c>
      <c r="R22" s="27">
        <v>4606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38753</v>
      </c>
      <c r="E23" s="27">
        <f t="shared" si="2"/>
        <v>17146</v>
      </c>
      <c r="F23" s="27">
        <f t="shared" si="3"/>
        <v>21607</v>
      </c>
      <c r="G23" s="27">
        <v>157</v>
      </c>
      <c r="H23" s="27">
        <v>129</v>
      </c>
      <c r="I23" s="27">
        <v>792</v>
      </c>
      <c r="J23" s="27">
        <v>767</v>
      </c>
      <c r="K23" s="27">
        <v>3478</v>
      </c>
      <c r="L23" s="27">
        <v>3226</v>
      </c>
      <c r="M23" s="27">
        <v>5842</v>
      </c>
      <c r="N23" s="27">
        <v>6314</v>
      </c>
      <c r="O23" s="27">
        <v>4651</v>
      </c>
      <c r="P23" s="27">
        <v>5781</v>
      </c>
      <c r="Q23" s="27">
        <v>2226</v>
      </c>
      <c r="R23" s="27">
        <v>5390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6457</v>
      </c>
      <c r="E24" s="27">
        <f t="shared" si="2"/>
        <v>3127</v>
      </c>
      <c r="F24" s="27">
        <f t="shared" si="3"/>
        <v>3330</v>
      </c>
      <c r="G24" s="27">
        <v>27</v>
      </c>
      <c r="H24" s="27">
        <v>28</v>
      </c>
      <c r="I24" s="27">
        <v>157</v>
      </c>
      <c r="J24" s="27">
        <v>139</v>
      </c>
      <c r="K24" s="27">
        <v>623</v>
      </c>
      <c r="L24" s="27">
        <v>599</v>
      </c>
      <c r="M24" s="27">
        <v>1300</v>
      </c>
      <c r="N24" s="27">
        <v>1375</v>
      </c>
      <c r="O24" s="27">
        <v>881</v>
      </c>
      <c r="P24" s="27">
        <v>890</v>
      </c>
      <c r="Q24" s="27">
        <v>139</v>
      </c>
      <c r="R24" s="27">
        <v>299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8347</v>
      </c>
      <c r="E25" s="27">
        <f t="shared" si="2"/>
        <v>3856</v>
      </c>
      <c r="F25" s="27">
        <f t="shared" si="3"/>
        <v>4491</v>
      </c>
      <c r="G25" s="27">
        <v>23</v>
      </c>
      <c r="H25" s="27">
        <v>29</v>
      </c>
      <c r="I25" s="27">
        <v>133</v>
      </c>
      <c r="J25" s="27">
        <v>148</v>
      </c>
      <c r="K25" s="27">
        <v>725</v>
      </c>
      <c r="L25" s="27">
        <v>669</v>
      </c>
      <c r="M25" s="27">
        <v>1397</v>
      </c>
      <c r="N25" s="27">
        <v>1280</v>
      </c>
      <c r="O25" s="27">
        <v>1135</v>
      </c>
      <c r="P25" s="27">
        <v>1266</v>
      </c>
      <c r="Q25" s="27">
        <v>443</v>
      </c>
      <c r="R25" s="27">
        <v>1099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42170</v>
      </c>
      <c r="E26" s="27">
        <f t="shared" si="2"/>
        <v>19125</v>
      </c>
      <c r="F26" s="27">
        <f t="shared" si="3"/>
        <v>23045</v>
      </c>
      <c r="G26" s="27">
        <v>209</v>
      </c>
      <c r="H26" s="27">
        <v>210</v>
      </c>
      <c r="I26" s="27">
        <v>840</v>
      </c>
      <c r="J26" s="27">
        <v>683</v>
      </c>
      <c r="K26" s="27">
        <v>3507</v>
      </c>
      <c r="L26" s="27">
        <v>3308</v>
      </c>
      <c r="M26" s="27">
        <v>7680</v>
      </c>
      <c r="N26" s="27">
        <v>7378</v>
      </c>
      <c r="O26" s="27">
        <v>4822</v>
      </c>
      <c r="P26" s="27">
        <v>6137</v>
      </c>
      <c r="Q26" s="27">
        <v>2067</v>
      </c>
      <c r="R26" s="27">
        <v>5329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15643</v>
      </c>
      <c r="E27" s="27">
        <f t="shared" si="2"/>
        <v>6847</v>
      </c>
      <c r="F27" s="27">
        <f t="shared" si="3"/>
        <v>8796</v>
      </c>
      <c r="G27" s="27">
        <v>100</v>
      </c>
      <c r="H27" s="27">
        <v>91</v>
      </c>
      <c r="I27" s="27">
        <v>344</v>
      </c>
      <c r="J27" s="27">
        <v>298</v>
      </c>
      <c r="K27" s="27">
        <v>1441</v>
      </c>
      <c r="L27" s="27">
        <v>1295</v>
      </c>
      <c r="M27" s="27">
        <v>2729</v>
      </c>
      <c r="N27" s="27">
        <v>3109</v>
      </c>
      <c r="O27" s="27">
        <v>1591</v>
      </c>
      <c r="P27" s="27">
        <v>2108</v>
      </c>
      <c r="Q27" s="27">
        <v>642</v>
      </c>
      <c r="R27" s="27">
        <v>1895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273</v>
      </c>
      <c r="E28" s="27">
        <f t="shared" si="2"/>
        <v>201</v>
      </c>
      <c r="F28" s="27">
        <f t="shared" si="3"/>
        <v>72</v>
      </c>
      <c r="G28" s="27">
        <v>0</v>
      </c>
      <c r="H28" s="27">
        <v>0</v>
      </c>
      <c r="I28" s="27">
        <v>3</v>
      </c>
      <c r="J28" s="27">
        <v>2</v>
      </c>
      <c r="K28" s="27">
        <v>7</v>
      </c>
      <c r="L28" s="27">
        <v>11</v>
      </c>
      <c r="M28" s="27">
        <v>109</v>
      </c>
      <c r="N28" s="27">
        <v>30</v>
      </c>
      <c r="O28" s="27">
        <v>77</v>
      </c>
      <c r="P28" s="27">
        <v>26</v>
      </c>
      <c r="Q28" s="27">
        <v>5</v>
      </c>
      <c r="R28" s="27">
        <v>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19898</v>
      </c>
      <c r="E29" s="27">
        <f t="shared" si="2"/>
        <v>8678</v>
      </c>
      <c r="F29" s="27">
        <f t="shared" si="3"/>
        <v>11220</v>
      </c>
      <c r="G29" s="27">
        <v>9</v>
      </c>
      <c r="H29" s="27">
        <v>14</v>
      </c>
      <c r="I29" s="27">
        <v>412</v>
      </c>
      <c r="J29" s="27">
        <v>406</v>
      </c>
      <c r="K29" s="27">
        <v>2198</v>
      </c>
      <c r="L29" s="27">
        <v>2187</v>
      </c>
      <c r="M29" s="27">
        <v>3417</v>
      </c>
      <c r="N29" s="27">
        <v>4508</v>
      </c>
      <c r="O29" s="27">
        <v>2031</v>
      </c>
      <c r="P29" s="27">
        <v>2623</v>
      </c>
      <c r="Q29" s="27">
        <v>611</v>
      </c>
      <c r="R29" s="27">
        <v>1482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24474</v>
      </c>
      <c r="E30" s="27">
        <f t="shared" si="2"/>
        <v>11269</v>
      </c>
      <c r="F30" s="27">
        <f t="shared" si="3"/>
        <v>13205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6049</v>
      </c>
      <c r="N30" s="27">
        <v>6545</v>
      </c>
      <c r="O30" s="27">
        <v>4041</v>
      </c>
      <c r="P30" s="27">
        <v>4311</v>
      </c>
      <c r="Q30" s="27">
        <v>1179</v>
      </c>
      <c r="R30" s="27">
        <v>2349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22362</v>
      </c>
      <c r="E31" s="27">
        <f t="shared" si="2"/>
        <v>10047</v>
      </c>
      <c r="F31" s="27">
        <f t="shared" si="3"/>
        <v>12315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5198</v>
      </c>
      <c r="N31" s="27">
        <v>5228</v>
      </c>
      <c r="O31" s="27">
        <v>3648</v>
      </c>
      <c r="P31" s="27">
        <v>4125</v>
      </c>
      <c r="Q31" s="27">
        <v>1201</v>
      </c>
      <c r="R31" s="27">
        <v>2962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4519</v>
      </c>
      <c r="E32" s="27">
        <f t="shared" si="2"/>
        <v>2282</v>
      </c>
      <c r="F32" s="27">
        <f t="shared" si="3"/>
        <v>2237</v>
      </c>
      <c r="G32" s="27">
        <v>78</v>
      </c>
      <c r="H32" s="27">
        <v>94</v>
      </c>
      <c r="I32" s="27">
        <v>516</v>
      </c>
      <c r="J32" s="27">
        <v>486</v>
      </c>
      <c r="K32" s="27">
        <v>1688</v>
      </c>
      <c r="L32" s="27">
        <v>1657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3285</v>
      </c>
      <c r="E33" s="27">
        <f t="shared" si="2"/>
        <v>1649</v>
      </c>
      <c r="F33" s="27">
        <f t="shared" si="3"/>
        <v>1636</v>
      </c>
      <c r="G33" s="27">
        <v>74</v>
      </c>
      <c r="H33" s="27">
        <v>67</v>
      </c>
      <c r="I33" s="27">
        <v>347</v>
      </c>
      <c r="J33" s="27">
        <v>339</v>
      </c>
      <c r="K33" s="27">
        <v>1228</v>
      </c>
      <c r="L33" s="27">
        <v>1230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3300</v>
      </c>
      <c r="E34" s="27">
        <f t="shared" si="2"/>
        <v>1699</v>
      </c>
      <c r="F34" s="27">
        <f t="shared" si="3"/>
        <v>1601</v>
      </c>
      <c r="G34" s="27">
        <v>66</v>
      </c>
      <c r="H34" s="27">
        <v>75</v>
      </c>
      <c r="I34" s="27">
        <v>342</v>
      </c>
      <c r="J34" s="27">
        <v>324</v>
      </c>
      <c r="K34" s="27">
        <v>1291</v>
      </c>
      <c r="L34" s="27">
        <v>1202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2778</v>
      </c>
      <c r="E35" s="27">
        <f t="shared" si="2"/>
        <v>1285</v>
      </c>
      <c r="F35" s="27">
        <f t="shared" si="3"/>
        <v>1493</v>
      </c>
      <c r="G35" s="27">
        <v>10</v>
      </c>
      <c r="H35" s="27">
        <v>9</v>
      </c>
      <c r="I35" s="27">
        <v>26</v>
      </c>
      <c r="J35" s="27">
        <v>27</v>
      </c>
      <c r="K35" s="27">
        <v>80</v>
      </c>
      <c r="L35" s="27">
        <v>76</v>
      </c>
      <c r="M35" s="27">
        <v>397</v>
      </c>
      <c r="N35" s="27">
        <v>636</v>
      </c>
      <c r="O35" s="27">
        <v>584</v>
      </c>
      <c r="P35" s="27">
        <v>526</v>
      </c>
      <c r="Q35" s="27">
        <v>188</v>
      </c>
      <c r="R35" s="27">
        <v>219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2633</v>
      </c>
      <c r="E36" s="27">
        <f t="shared" si="2"/>
        <v>1153</v>
      </c>
      <c r="F36" s="27">
        <f t="shared" si="3"/>
        <v>1480</v>
      </c>
      <c r="G36" s="27">
        <v>2</v>
      </c>
      <c r="H36" s="27">
        <v>0</v>
      </c>
      <c r="I36" s="27">
        <v>6</v>
      </c>
      <c r="J36" s="27">
        <v>2</v>
      </c>
      <c r="K36" s="27">
        <v>248</v>
      </c>
      <c r="L36" s="27">
        <v>197</v>
      </c>
      <c r="M36" s="27">
        <v>517</v>
      </c>
      <c r="N36" s="27">
        <v>521</v>
      </c>
      <c r="O36" s="27">
        <v>246</v>
      </c>
      <c r="P36" s="27">
        <v>387</v>
      </c>
      <c r="Q36" s="27">
        <v>134</v>
      </c>
      <c r="R36" s="27">
        <v>373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27346</v>
      </c>
      <c r="E37" s="27">
        <f t="shared" si="2"/>
        <v>12441</v>
      </c>
      <c r="F37" s="27">
        <f t="shared" si="3"/>
        <v>14905</v>
      </c>
      <c r="G37" s="27">
        <v>215</v>
      </c>
      <c r="H37" s="27">
        <v>213</v>
      </c>
      <c r="I37" s="27">
        <v>856</v>
      </c>
      <c r="J37" s="27">
        <v>748</v>
      </c>
      <c r="K37" s="27">
        <v>3221</v>
      </c>
      <c r="L37" s="27">
        <v>3036</v>
      </c>
      <c r="M37" s="27">
        <v>4569</v>
      </c>
      <c r="N37" s="27">
        <v>6200</v>
      </c>
      <c r="O37" s="27">
        <v>2896</v>
      </c>
      <c r="P37" s="27">
        <v>3358</v>
      </c>
      <c r="Q37" s="27">
        <v>684</v>
      </c>
      <c r="R37" s="27">
        <v>1350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1779</v>
      </c>
      <c r="E38" s="27">
        <f t="shared" si="2"/>
        <v>601</v>
      </c>
      <c r="F38" s="27">
        <f t="shared" si="3"/>
        <v>1178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293</v>
      </c>
      <c r="N38" s="27">
        <v>405</v>
      </c>
      <c r="O38" s="27">
        <v>176</v>
      </c>
      <c r="P38" s="27">
        <v>413</v>
      </c>
      <c r="Q38" s="27">
        <v>132</v>
      </c>
      <c r="R38" s="27">
        <v>360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792</v>
      </c>
      <c r="E39" s="27">
        <f t="shared" si="2"/>
        <v>444</v>
      </c>
      <c r="F39" s="27">
        <f t="shared" si="3"/>
        <v>348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69</v>
      </c>
      <c r="N39" s="27">
        <v>137</v>
      </c>
      <c r="O39" s="27">
        <v>316</v>
      </c>
      <c r="P39" s="27">
        <v>174</v>
      </c>
      <c r="Q39" s="27">
        <v>59</v>
      </c>
      <c r="R39" s="27">
        <v>37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842</v>
      </c>
      <c r="E40" s="27">
        <f t="shared" si="2"/>
        <v>431</v>
      </c>
      <c r="F40" s="27">
        <f t="shared" si="3"/>
        <v>411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231</v>
      </c>
      <c r="N40" s="27">
        <v>162</v>
      </c>
      <c r="O40" s="27">
        <v>173</v>
      </c>
      <c r="P40" s="27">
        <v>158</v>
      </c>
      <c r="Q40" s="27">
        <v>27</v>
      </c>
      <c r="R40" s="27">
        <v>91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5573</v>
      </c>
      <c r="E41" s="27">
        <f t="shared" si="2"/>
        <v>3153</v>
      </c>
      <c r="F41" s="27">
        <f t="shared" si="3"/>
        <v>2420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1500</v>
      </c>
      <c r="N41" s="27">
        <v>899</v>
      </c>
      <c r="O41" s="27">
        <v>1257</v>
      </c>
      <c r="P41" s="27">
        <v>940</v>
      </c>
      <c r="Q41" s="27">
        <v>396</v>
      </c>
      <c r="R41" s="27">
        <v>581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3988</v>
      </c>
      <c r="E43" s="27">
        <f t="shared" si="2"/>
        <v>2996</v>
      </c>
      <c r="F43" s="27">
        <f t="shared" si="3"/>
        <v>992</v>
      </c>
      <c r="G43" s="27">
        <v>1</v>
      </c>
      <c r="H43" s="27">
        <v>6</v>
      </c>
      <c r="I43" s="27">
        <v>43</v>
      </c>
      <c r="J43" s="27">
        <v>41</v>
      </c>
      <c r="K43" s="27">
        <v>100</v>
      </c>
      <c r="L43" s="27">
        <v>118</v>
      </c>
      <c r="M43" s="27">
        <v>2199</v>
      </c>
      <c r="N43" s="27">
        <v>692</v>
      </c>
      <c r="O43" s="27">
        <v>623</v>
      </c>
      <c r="P43" s="27">
        <v>90</v>
      </c>
      <c r="Q43" s="27">
        <v>30</v>
      </c>
      <c r="R43" s="27">
        <v>45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266722</v>
      </c>
      <c r="E44" s="21">
        <f>G44+I44+K44+O44+Q44+M44</f>
        <v>122450</v>
      </c>
      <c r="F44" s="21">
        <f>H44+J44+L44+P44+R44+N44</f>
        <v>144272</v>
      </c>
      <c r="G44" s="21">
        <f t="shared" ref="G44:R44" si="5">SUM(G45:G48)</f>
        <v>971</v>
      </c>
      <c r="H44" s="21">
        <f t="shared" si="5"/>
        <v>966</v>
      </c>
      <c r="I44" s="21">
        <f t="shared" si="5"/>
        <v>5235</v>
      </c>
      <c r="J44" s="21">
        <f t="shared" si="5"/>
        <v>4839</v>
      </c>
      <c r="K44" s="21">
        <f t="shared" si="5"/>
        <v>22685</v>
      </c>
      <c r="L44" s="21">
        <f t="shared" si="5"/>
        <v>21450</v>
      </c>
      <c r="M44" s="21">
        <f t="shared" si="5"/>
        <v>49491</v>
      </c>
      <c r="N44" s="21">
        <f t="shared" si="5"/>
        <v>51158</v>
      </c>
      <c r="O44" s="21">
        <f t="shared" si="5"/>
        <v>32269</v>
      </c>
      <c r="P44" s="21">
        <f t="shared" si="5"/>
        <v>37372</v>
      </c>
      <c r="Q44" s="21">
        <f t="shared" si="5"/>
        <v>11799</v>
      </c>
      <c r="R44" s="21">
        <f t="shared" si="5"/>
        <v>28487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234863</v>
      </c>
      <c r="E45" s="27">
        <f t="shared" ref="E45:E48" si="6">G45+I45+K45+O45+Q45+M45</f>
        <v>108105</v>
      </c>
      <c r="F45" s="27">
        <f t="shared" ref="F45:F48" si="7">H45+J45+L45+P45+R45+N45</f>
        <v>126758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749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747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4307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4034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18984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17952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44046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43809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29050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33494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10969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26722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2503</v>
      </c>
      <c r="E46" s="27">
        <f t="shared" si="6"/>
        <v>1094</v>
      </c>
      <c r="F46" s="27">
        <f t="shared" si="7"/>
        <v>1409</v>
      </c>
      <c r="G46" s="26">
        <f>'Прил. 11 АЛЬФА'!F36</f>
        <v>0</v>
      </c>
      <c r="H46" s="26">
        <f>'Прил. 11 АЛЬФА'!G36</f>
        <v>0</v>
      </c>
      <c r="I46" s="26">
        <f>'Прил. 11 АЛЬФА'!H36</f>
        <v>5</v>
      </c>
      <c r="J46" s="26">
        <f>'Прил. 11 АЛЬФА'!I36</f>
        <v>1</v>
      </c>
      <c r="K46" s="26">
        <f>'Прил. 11 АЛЬФА'!J36</f>
        <v>249</v>
      </c>
      <c r="L46" s="26">
        <f>'Прил. 11 АЛЬФА'!K36</f>
        <v>204</v>
      </c>
      <c r="M46" s="26">
        <f>'Прил. 11 АЛЬФА'!L36</f>
        <v>481</v>
      </c>
      <c r="N46" s="26">
        <f>'Прил. 11 АЛЬФА'!M36</f>
        <v>477</v>
      </c>
      <c r="O46" s="26">
        <f>'Прил. 11 АЛЬФА'!N36</f>
        <v>228</v>
      </c>
      <c r="P46" s="26">
        <f>'Прил. 11 АЛЬФА'!O36</f>
        <v>369</v>
      </c>
      <c r="Q46" s="26">
        <f>'Прил. 11 АЛЬФА'!P36</f>
        <v>131</v>
      </c>
      <c r="R46" s="26">
        <f>'Прил. 11 АЛЬФА'!Q36</f>
        <v>358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29356</v>
      </c>
      <c r="E47" s="27">
        <f t="shared" si="6"/>
        <v>13251</v>
      </c>
      <c r="F47" s="27">
        <f t="shared" si="7"/>
        <v>16105</v>
      </c>
      <c r="G47" s="26">
        <f>'Прил. 11 АЛЬФА'!F29+'Прил. 11 АЛЬФА'!F30+'Прил. 11 АЛЬФА'!F31+'Прил. 11 АЛЬФА'!F32+'Прил. 11 АЛЬФА'!F24</f>
        <v>222</v>
      </c>
      <c r="H47" s="26">
        <f>'Прил. 11 АЛЬФА'!G29+'Прил. 11 АЛЬФА'!G30+'Прил. 11 АЛЬФА'!G31+'Прил. 11 АЛЬФА'!G32+'Прил. 11 АЛЬФА'!G24</f>
        <v>219</v>
      </c>
      <c r="I47" s="26">
        <f>'Прил. 11 АЛЬФА'!H29+'Прил. 11 АЛЬФА'!H30+'Прил. 11 АЛЬФА'!H31+'Прил. 11 АЛЬФА'!H32+'Прил. 11 АЛЬФА'!H24</f>
        <v>923</v>
      </c>
      <c r="J47" s="26">
        <f>'Прил. 11 АЛЬФА'!I29+'Прил. 11 АЛЬФА'!I30+'Прил. 11 АЛЬФА'!I31+'Прил. 11 АЛЬФА'!I32+'Прил. 11 АЛЬФА'!I24</f>
        <v>804</v>
      </c>
      <c r="K47" s="26">
        <f>'Прил. 11 АЛЬФА'!J29+'Прил. 11 АЛЬФА'!J30+'Прил. 11 АЛЬФА'!J31+'Прил. 11 АЛЬФА'!J32+'Прил. 11 АЛЬФА'!J24</f>
        <v>3452</v>
      </c>
      <c r="L47" s="26">
        <f>'Прил. 11 АЛЬФА'!K29+'Прил. 11 АЛЬФА'!K30+'Прил. 11 АЛЬФА'!K31+'Прил. 11 АЛЬФА'!K32+'Прил. 11 АЛЬФА'!K24</f>
        <v>3294</v>
      </c>
      <c r="M47" s="26">
        <f>'Прил. 11 АЛЬФА'!L29+'Прил. 11 АЛЬФА'!L30+'Прил. 11 АЛЬФА'!L31+'Прил. 11 АЛЬФА'!L32+'Прил. 11 АЛЬФА'!L24</f>
        <v>4964</v>
      </c>
      <c r="N47" s="26">
        <f>'Прил. 11 АЛЬФА'!M29+'Прил. 11 АЛЬФА'!M30+'Прил. 11 АЛЬФА'!M31+'Прил. 11 АЛЬФА'!M32+'Прил. 11 АЛЬФА'!M24</f>
        <v>6872</v>
      </c>
      <c r="O47" s="26">
        <f>'Прил. 11 АЛЬФА'!N29+'Прил. 11 АЛЬФА'!N30+'Прил. 11 АЛЬФА'!N31+'Прил. 11 АЛЬФА'!N32+'Прил. 11 АЛЬФА'!N24</f>
        <v>2991</v>
      </c>
      <c r="P47" s="26">
        <f>'Прил. 11 АЛЬФА'!O29+'Прил. 11 АЛЬФА'!O30+'Прил. 11 АЛЬФА'!O31+'Прил. 11 АЛЬФА'!O32+'Прил. 11 АЛЬФА'!O24</f>
        <v>3509</v>
      </c>
      <c r="Q47" s="26">
        <f>'Прил. 11 АЛЬФА'!P29+'Прил. 11 АЛЬФА'!P30+'Прил. 11 АЛЬФА'!P31+'Прил. 11 АЛЬФА'!P32+'Прил. 11 АЛЬФА'!P24</f>
        <v>699</v>
      </c>
      <c r="R47" s="26">
        <f>'Прил. 11 АЛЬФА'!Q29+'Прил. 11 АЛЬФА'!Q30+'Прил. 11 АЛЬФА'!Q31+'Прил. 11 АЛЬФА'!Q32+'Прил. 11 АЛЬФА'!Q24</f>
        <v>1407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  <mergeCell ref="A8:R8"/>
    <mergeCell ref="A9:R9"/>
    <mergeCell ref="D12:P12"/>
    <mergeCell ref="D13:P13"/>
    <mergeCell ref="G10:J10"/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70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280763</v>
      </c>
      <c r="D20" s="53">
        <f>'Прил. 11 СОГАЗ'!D20+'Прил. 11 АЛЬФА'!D20</f>
        <v>130206</v>
      </c>
      <c r="E20" s="53">
        <f>'Прил. 11 СОГАЗ'!E20+'Прил. 11 АЛЬФА'!E20</f>
        <v>150557</v>
      </c>
      <c r="F20" s="53">
        <f>'Прил. 11 СОГАЗ'!F20+'Прил. 11 АЛЬФА'!F20</f>
        <v>1082</v>
      </c>
      <c r="G20" s="53">
        <f>'Прил. 11 СОГАЗ'!G20+'Прил. 11 АЛЬФА'!G20</f>
        <v>1074</v>
      </c>
      <c r="H20" s="53">
        <f>'Прил. 11 СОГАЗ'!H20+'Прил. 11 АЛЬФА'!H20</f>
        <v>5321</v>
      </c>
      <c r="I20" s="53">
        <f>'Прил. 11 СОГАЗ'!I20+'Прил. 11 АЛЬФА'!I20</f>
        <v>5049</v>
      </c>
      <c r="J20" s="53">
        <f>'Прил. 11 СОГАЗ'!J20+'Прил. 11 АЛЬФА'!J20</f>
        <v>21207</v>
      </c>
      <c r="K20" s="53">
        <f>'Прил. 11 СОГАЗ'!K20+'Прил. 11 АЛЬФА'!K20</f>
        <v>19670</v>
      </c>
      <c r="L20" s="53">
        <f>'Прил. 11 СОГАЗ'!L20+'Прил. 11 АЛЬФА'!L20</f>
        <v>51092</v>
      </c>
      <c r="M20" s="53">
        <f>'Прил. 11 СОГАЗ'!M20+'Прил. 11 АЛЬФА'!M20</f>
        <v>52106</v>
      </c>
      <c r="N20" s="53">
        <f>'Прил. 11 СОГАЗ'!N20+'Прил. 11 АЛЬФА'!N20</f>
        <v>37702</v>
      </c>
      <c r="O20" s="53">
        <f>'Прил. 11 СОГАЗ'!O20+'Прил. 11 АЛЬФА'!O20</f>
        <v>41462</v>
      </c>
      <c r="P20" s="53">
        <f>'Прил. 11 СОГАЗ'!P20+'Прил. 11 АЛЬФА'!P20</f>
        <v>13802</v>
      </c>
      <c r="Q20" s="53">
        <f>'Прил. 11 СОГАЗ'!Q20+'Прил. 11 АЛЬФА'!Q20</f>
        <v>31196</v>
      </c>
    </row>
    <row r="21" spans="1:17" s="35" customFormat="1" ht="18.75">
      <c r="A21" s="50" t="s">
        <v>81</v>
      </c>
      <c r="B21" s="51" t="s">
        <v>82</v>
      </c>
      <c r="C21" s="52">
        <f t="shared" si="0"/>
        <v>8019</v>
      </c>
      <c r="D21" s="53">
        <f>'Прил. 11 СОГАЗ'!D21+'Прил. 11 АЛЬФА'!D21</f>
        <v>3836</v>
      </c>
      <c r="E21" s="53">
        <f>'Прил. 11 СОГАЗ'!E21+'Прил. 11 АЛЬФА'!E21</f>
        <v>4183</v>
      </c>
      <c r="F21" s="53">
        <f>'Прил. 11 СОГАЗ'!F21+'Прил. 11 АЛЬФА'!F21</f>
        <v>36</v>
      </c>
      <c r="G21" s="53">
        <f>'Прил. 11 СОГАЗ'!G21+'Прил. 11 АЛЬФА'!G21</f>
        <v>29</v>
      </c>
      <c r="H21" s="53">
        <f>'Прил. 11 СОГАЗ'!H21+'Прил. 11 АЛЬФА'!H21</f>
        <v>166</v>
      </c>
      <c r="I21" s="53">
        <f>'Прил. 11 СОГАЗ'!I21+'Прил. 11 АЛЬФА'!I21</f>
        <v>137</v>
      </c>
      <c r="J21" s="53">
        <f>'Прил. 11 СОГАЗ'!J21+'Прил. 11 АЛЬФА'!J21</f>
        <v>694</v>
      </c>
      <c r="K21" s="53">
        <f>'Прил. 11 СОГАЗ'!K21+'Прил. 11 АЛЬФА'!K21</f>
        <v>578</v>
      </c>
      <c r="L21" s="53">
        <f>'Прил. 11 СОГАЗ'!L21+'Прил. 11 АЛЬФА'!L21</f>
        <v>1610</v>
      </c>
      <c r="M21" s="53">
        <f>'Прил. 11 СОГАЗ'!M21+'Прил. 11 АЛЬФА'!M21</f>
        <v>1537</v>
      </c>
      <c r="N21" s="53">
        <f>'Прил. 11 СОГАЗ'!N21+'Прил. 11 АЛЬФА'!N21</f>
        <v>1003</v>
      </c>
      <c r="O21" s="53">
        <f>'Прил. 11 СОГАЗ'!O21+'Прил. 11 АЛЬФА'!O21</f>
        <v>1217</v>
      </c>
      <c r="P21" s="53">
        <f>'Прил. 11 СОГАЗ'!P21+'Прил. 11 АЛЬФА'!P21</f>
        <v>327</v>
      </c>
      <c r="Q21" s="53">
        <f>'Прил. 11 СОГАЗ'!Q21+'Прил. 11 АЛЬФА'!Q21</f>
        <v>685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47955</v>
      </c>
      <c r="D22" s="53">
        <f>'Прил. 11 СОГАЗ'!D22+'Прил. 11 АЛЬФА'!D22</f>
        <v>20672</v>
      </c>
      <c r="E22" s="53">
        <f>'Прил. 11 СОГАЗ'!E22+'Прил. 11 АЛЬФА'!E22</f>
        <v>27283</v>
      </c>
      <c r="F22" s="53">
        <f>'Прил. 11 СОГАЗ'!F22+'Прил. 11 АЛЬФА'!F22</f>
        <v>254</v>
      </c>
      <c r="G22" s="53">
        <f>'Прил. 11 СОГАЗ'!G22+'Прил. 11 АЛЬФА'!G22</f>
        <v>271</v>
      </c>
      <c r="H22" s="53">
        <f>'Прил. 11 СОГАЗ'!H22+'Прил. 11 АЛЬФА'!H22</f>
        <v>1345</v>
      </c>
      <c r="I22" s="53">
        <f>'Прил. 11 СОГАЗ'!I22+'Прил. 11 АЛЬФА'!I22</f>
        <v>1371</v>
      </c>
      <c r="J22" s="53">
        <f>'Прил. 11 СОГАЗ'!J22+'Прил. 11 АЛЬФА'!J22</f>
        <v>4997</v>
      </c>
      <c r="K22" s="53">
        <f>'Прил. 11 СОГАЗ'!K22+'Прил. 11 АЛЬФА'!K22</f>
        <v>4943</v>
      </c>
      <c r="L22" s="53">
        <f>'Прил. 11 СОГАЗ'!L22+'Прил. 11 АЛЬФА'!L22</f>
        <v>7515</v>
      </c>
      <c r="M22" s="53">
        <f>'Прил. 11 СОГАЗ'!M22+'Прил. 11 АЛЬФА'!M22</f>
        <v>11256</v>
      </c>
      <c r="N22" s="53">
        <f>'Прил. 11 СОГАЗ'!N22+'Прил. 11 АЛЬФА'!N22</f>
        <v>5148</v>
      </c>
      <c r="O22" s="53">
        <f>'Прил. 11 СОГАЗ'!O22+'Прил. 11 АЛЬФА'!O22</f>
        <v>6464</v>
      </c>
      <c r="P22" s="53">
        <f>'Прил. 11 СОГАЗ'!P22+'Прил. 11 АЛЬФА'!P22</f>
        <v>1413</v>
      </c>
      <c r="Q22" s="53">
        <f>'Прил. 11 СОГАЗ'!Q22+'Прил. 11 АЛЬФА'!Q22</f>
        <v>2978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1201</v>
      </c>
      <c r="D24" s="53">
        <f>'Прил. 11 СОГАЗ'!D24+'Прил. 11 АЛЬФА'!D24</f>
        <v>613</v>
      </c>
      <c r="E24" s="53">
        <f>'Прил. 11 СОГАЗ'!E24+'Прил. 11 АЛЬФА'!E24</f>
        <v>588</v>
      </c>
      <c r="F24" s="53">
        <f>'Прил. 11 СОГАЗ'!F24+'Прил. 11 АЛЬФА'!F24</f>
        <v>3</v>
      </c>
      <c r="G24" s="53">
        <f>'Прил. 11 СОГАЗ'!G24+'Прил. 11 АЛЬФА'!G24</f>
        <v>0</v>
      </c>
      <c r="H24" s="53">
        <f>'Прил. 11 СОГАЗ'!H24+'Прил. 11 АЛЬФА'!H24</f>
        <v>22</v>
      </c>
      <c r="I24" s="53">
        <f>'Прил. 11 СОГАЗ'!I24+'Прил. 11 АЛЬФА'!I24</f>
        <v>18</v>
      </c>
      <c r="J24" s="53">
        <f>'Прил. 11 СОГАЗ'!J24+'Прил. 11 АЛЬФА'!J24</f>
        <v>89</v>
      </c>
      <c r="K24" s="53">
        <f>'Прил. 11 СОГАЗ'!K24+'Прил. 11 АЛЬФА'!K24</f>
        <v>95</v>
      </c>
      <c r="L24" s="53">
        <f>'Прил. 11 СОГАЗ'!L24+'Прил. 11 АЛЬФА'!L24</f>
        <v>229</v>
      </c>
      <c r="M24" s="53">
        <f>'Прил. 11 СОГАЗ'!M24+'Прил. 11 АЛЬФА'!M24</f>
        <v>203</v>
      </c>
      <c r="N24" s="53">
        <f>'Прил. 11 СОГАЗ'!N24+'Прил. 11 АЛЬФА'!N24</f>
        <v>232</v>
      </c>
      <c r="O24" s="53">
        <f>'Прил. 11 СОГАЗ'!O24+'Прил. 11 АЛЬФА'!O24</f>
        <v>222</v>
      </c>
      <c r="P24" s="53">
        <f>'Прил. 11 СОГАЗ'!P24+'Прил. 11 АЛЬФА'!P24</f>
        <v>38</v>
      </c>
      <c r="Q24" s="53">
        <f>'Прил. 11 СОГАЗ'!Q24+'Прил. 11 АЛЬФА'!Q24</f>
        <v>50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40430</v>
      </c>
      <c r="D25" s="53">
        <f>'Прил. 11 СОГАЗ'!D25+'Прил. 11 АЛЬФА'!D25</f>
        <v>20460</v>
      </c>
      <c r="E25" s="53">
        <f>'Прил. 11 СОГАЗ'!E25+'Прил. 11 АЛЬФА'!E25</f>
        <v>19970</v>
      </c>
      <c r="F25" s="53">
        <f>'Прил. 11 СОГАЗ'!F25+'Прил. 11 АЛЬФА'!F25</f>
        <v>120</v>
      </c>
      <c r="G25" s="53">
        <f>'Прил. 11 СОГАЗ'!G25+'Прил. 11 АЛЬФА'!G25</f>
        <v>130</v>
      </c>
      <c r="H25" s="53">
        <f>'Прил. 11 СОГАЗ'!H25+'Прил. 11 АЛЬФА'!H25</f>
        <v>713</v>
      </c>
      <c r="I25" s="53">
        <f>'Прил. 11 СОГАЗ'!I25+'Прил. 11 АЛЬФА'!I25</f>
        <v>633</v>
      </c>
      <c r="J25" s="53">
        <f>'Прил. 11 СОГАЗ'!J25+'Прил. 11 АЛЬФА'!J25</f>
        <v>2871</v>
      </c>
      <c r="K25" s="53">
        <f>'Прил. 11 СОГАЗ'!K25+'Прил. 11 АЛЬФА'!K25</f>
        <v>2762</v>
      </c>
      <c r="L25" s="53">
        <f>'Прил. 11 СОГАЗ'!L25+'Прил. 11 АЛЬФА'!L25</f>
        <v>9252</v>
      </c>
      <c r="M25" s="53">
        <f>'Прил. 11 СОГАЗ'!M25+'Прил. 11 АЛЬФА'!M25</f>
        <v>6700</v>
      </c>
      <c r="N25" s="53">
        <f>'Прил. 11 СОГАЗ'!N25+'Прил. 11 АЛЬФА'!N25</f>
        <v>5651</v>
      </c>
      <c r="O25" s="53">
        <f>'Прил. 11 СОГАЗ'!O25+'Прил. 11 АЛЬФА'!O25</f>
        <v>5620</v>
      </c>
      <c r="P25" s="53">
        <f>'Прил. 11 СОГАЗ'!P25+'Прил. 11 АЛЬФА'!P25</f>
        <v>1853</v>
      </c>
      <c r="Q25" s="53">
        <f>'Прил. 11 СОГАЗ'!Q25+'Прил. 11 АЛЬФА'!Q25</f>
        <v>4125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526</v>
      </c>
      <c r="D26" s="53">
        <f>'Прил. 11 СОГАЗ'!D26+'Прил. 11 АЛЬФА'!D26</f>
        <v>262</v>
      </c>
      <c r="E26" s="53">
        <f>'Прил. 11 СОГАЗ'!E26+'Прил. 11 АЛЬФА'!E26</f>
        <v>264</v>
      </c>
      <c r="F26" s="53">
        <f>'Прил. 11 СОГАЗ'!F26+'Прил. 11 АЛЬФА'!F26</f>
        <v>1</v>
      </c>
      <c r="G26" s="53">
        <f>'Прил. 11 СОГАЗ'!G26+'Прил. 11 АЛЬФА'!G26</f>
        <v>3</v>
      </c>
      <c r="H26" s="53">
        <f>'Прил. 11 СОГАЗ'!H26+'Прил. 11 АЛЬФА'!H26</f>
        <v>3</v>
      </c>
      <c r="I26" s="53">
        <f>'Прил. 11 СОГАЗ'!I26+'Прил. 11 АЛЬФА'!I26</f>
        <v>3</v>
      </c>
      <c r="J26" s="53">
        <f>'Прил. 11 СОГАЗ'!J26+'Прил. 11 АЛЬФА'!J26</f>
        <v>34</v>
      </c>
      <c r="K26" s="53">
        <f>'Прил. 11 СОГАЗ'!K26+'Прил. 11 АЛЬФА'!K26</f>
        <v>24</v>
      </c>
      <c r="L26" s="53">
        <f>'Прил. 11 СОГАЗ'!L26+'Прил. 11 АЛЬФА'!L26</f>
        <v>99</v>
      </c>
      <c r="M26" s="53">
        <f>'Прил. 11 СОГАЗ'!M26+'Прил. 11 АЛЬФА'!M26</f>
        <v>77</v>
      </c>
      <c r="N26" s="53">
        <f>'Прил. 11 СОГАЗ'!N26+'Прил. 11 АЛЬФА'!N26</f>
        <v>101</v>
      </c>
      <c r="O26" s="53">
        <f>'Прил. 11 СОГАЗ'!O26+'Прил. 11 АЛЬФА'!O26</f>
        <v>87</v>
      </c>
      <c r="P26" s="53">
        <f>'Прил. 11 СОГАЗ'!P26+'Прил. 11 АЛЬФА'!P26</f>
        <v>24</v>
      </c>
      <c r="Q26" s="53">
        <f>'Прил. 11 СОГАЗ'!Q26+'Прил. 11 АЛЬФА'!Q26</f>
        <v>70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4220</v>
      </c>
      <c r="D27" s="53">
        <f>'Прил. 11 СОГАЗ'!D27+'Прил. 11 АЛЬФА'!D27</f>
        <v>1875</v>
      </c>
      <c r="E27" s="53">
        <f>'Прил. 11 СОГАЗ'!E27+'Прил. 11 АЛЬФА'!E27</f>
        <v>2345</v>
      </c>
      <c r="F27" s="53">
        <f>'Прил. 11 СОГАЗ'!F27+'Прил. 11 АЛЬФА'!F27</f>
        <v>19</v>
      </c>
      <c r="G27" s="53">
        <f>'Прил. 11 СОГАЗ'!G27+'Прил. 11 АЛЬФА'!G27</f>
        <v>22</v>
      </c>
      <c r="H27" s="53">
        <f>'Прил. 11 СОГАЗ'!H27+'Прил. 11 АЛЬФА'!H27</f>
        <v>132</v>
      </c>
      <c r="I27" s="53">
        <f>'Прил. 11 СОГАЗ'!I27+'Прил. 11 АЛЬФА'!I27</f>
        <v>117</v>
      </c>
      <c r="J27" s="53">
        <f>'Прил. 11 СОГАЗ'!J27+'Прил. 11 АЛЬФА'!J27</f>
        <v>546</v>
      </c>
      <c r="K27" s="53">
        <f>'Прил. 11 СОГАЗ'!K27+'Прил. 11 АЛЬФА'!K27</f>
        <v>513</v>
      </c>
      <c r="L27" s="53">
        <f>'Прил. 11 СОГАЗ'!L27+'Прил. 11 АЛЬФА'!L27</f>
        <v>676</v>
      </c>
      <c r="M27" s="53">
        <f>'Прил. 11 СОГАЗ'!M27+'Прил. 11 АЛЬФА'!M27</f>
        <v>1019</v>
      </c>
      <c r="N27" s="53">
        <f>'Прил. 11 СОГАЗ'!N27+'Прил. 11 АЛЬФА'!N27</f>
        <v>438</v>
      </c>
      <c r="O27" s="53">
        <f>'Прил. 11 СОГАЗ'!O27+'Прил. 11 АЛЬФА'!O27</f>
        <v>523</v>
      </c>
      <c r="P27" s="53">
        <f>'Прил. 11 СОГАЗ'!P27+'Прил. 11 АЛЬФА'!P27</f>
        <v>64</v>
      </c>
      <c r="Q27" s="53">
        <f>'Прил. 11 СОГАЗ'!Q27+'Прил. 11 АЛЬФА'!Q27</f>
        <v>151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31519</v>
      </c>
      <c r="D28" s="53">
        <f>'Прил. 11 СОГАЗ'!D28+'Прил. 11 АЛЬФА'!D28</f>
        <v>14443</v>
      </c>
      <c r="E28" s="53">
        <f>'Прил. 11 СОГАЗ'!E28+'Прил. 11 АЛЬФА'!E28</f>
        <v>17076</v>
      </c>
      <c r="F28" s="53">
        <f>'Прил. 11 СОГАЗ'!F28+'Прил. 11 АЛЬФА'!F28</f>
        <v>143</v>
      </c>
      <c r="G28" s="53">
        <f>'Прил. 11 СОГАЗ'!G28+'Прил. 11 АЛЬФА'!G28</f>
        <v>136</v>
      </c>
      <c r="H28" s="53">
        <f>'Прил. 11 СОГАЗ'!H28+'Прил. 11 АЛЬФА'!H28</f>
        <v>800</v>
      </c>
      <c r="I28" s="53">
        <f>'Прил. 11 СОГАЗ'!I28+'Прил. 11 АЛЬФА'!I28</f>
        <v>813</v>
      </c>
      <c r="J28" s="53">
        <f>'Прил. 11 СОГАЗ'!J28+'Прил. 11 АЛЬФА'!J28</f>
        <v>2980</v>
      </c>
      <c r="K28" s="53">
        <f>'Прил. 11 СОГАЗ'!K28+'Прил. 11 АЛЬФА'!K28</f>
        <v>2864</v>
      </c>
      <c r="L28" s="53">
        <f>'Прил. 11 СОГАЗ'!L28+'Прил. 11 АЛЬФА'!L28</f>
        <v>5625</v>
      </c>
      <c r="M28" s="53">
        <f>'Прил. 11 СОГАЗ'!M28+'Прил. 11 АЛЬФА'!M28</f>
        <v>6558</v>
      </c>
      <c r="N28" s="53">
        <f>'Прил. 11 СОГАЗ'!N28+'Прил. 11 АЛЬФА'!N28</f>
        <v>3911</v>
      </c>
      <c r="O28" s="53">
        <f>'Прил. 11 СОГАЗ'!O28+'Прил. 11 АЛЬФА'!O28</f>
        <v>4241</v>
      </c>
      <c r="P28" s="53">
        <f>'Прил. 11 СОГАЗ'!P28+'Прил. 11 АЛЬФА'!P28</f>
        <v>984</v>
      </c>
      <c r="Q28" s="53">
        <f>'Прил. 11 СОГАЗ'!Q28+'Прил. 11 АЛЬФА'!Q28</f>
        <v>2464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13722</v>
      </c>
      <c r="D29" s="53">
        <f>'Прил. 11 СОГАЗ'!D29+'Прил. 11 АЛЬФА'!D29</f>
        <v>6112</v>
      </c>
      <c r="E29" s="53">
        <f>'Прил. 11 СОГАЗ'!E29+'Прил. 11 АЛЬФА'!E29</f>
        <v>7610</v>
      </c>
      <c r="F29" s="53">
        <f>'Прил. 11 СОГАЗ'!F29+'Прил. 11 АЛЬФА'!F29</f>
        <v>84</v>
      </c>
      <c r="G29" s="53">
        <f>'Прил. 11 СОГАЗ'!G29+'Прил. 11 АЛЬФА'!G29</f>
        <v>67</v>
      </c>
      <c r="H29" s="53">
        <f>'Прил. 11 СОГАЗ'!H29+'Прил. 11 АЛЬФА'!H29</f>
        <v>361</v>
      </c>
      <c r="I29" s="53">
        <f>'Прил. 11 СОГАЗ'!I29+'Прил. 11 АЛЬФА'!I29</f>
        <v>344</v>
      </c>
      <c r="J29" s="53">
        <f>'Прил. 11 СОГАЗ'!J29+'Прил. 11 АЛЬФА'!J29</f>
        <v>1501</v>
      </c>
      <c r="K29" s="53">
        <f>'Прил. 11 СОГАЗ'!K29+'Прил. 11 АЛЬФА'!K29</f>
        <v>1405</v>
      </c>
      <c r="L29" s="53">
        <f>'Прил. 11 СОГАЗ'!L29+'Прил. 11 АЛЬФА'!L29</f>
        <v>2339</v>
      </c>
      <c r="M29" s="53">
        <f>'Прил. 11 СОГАЗ'!M29+'Прил. 11 АЛЬФА'!M29</f>
        <v>3069</v>
      </c>
      <c r="N29" s="53">
        <f>'Прил. 11 СОГАЗ'!N29+'Прил. 11 АЛЬФА'!N29</f>
        <v>1448</v>
      </c>
      <c r="O29" s="53">
        <f>'Прил. 11 СОГАЗ'!O29+'Прил. 11 АЛЬФА'!O29</f>
        <v>1837</v>
      </c>
      <c r="P29" s="53">
        <f>'Прил. 11 СОГАЗ'!P29+'Прил. 11 АЛЬФА'!P29</f>
        <v>379</v>
      </c>
      <c r="Q29" s="53">
        <f>'Прил. 11 СОГАЗ'!Q29+'Прил. 11 АЛЬФА'!Q29</f>
        <v>888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8338</v>
      </c>
      <c r="D30" s="53">
        <f>'Прил. 11 СОГАЗ'!D30+'Прил. 11 АЛЬФА'!D30</f>
        <v>3490</v>
      </c>
      <c r="E30" s="53">
        <f>'Прил. 11 СОГАЗ'!E30+'Прил. 11 АЛЬФА'!E30</f>
        <v>4848</v>
      </c>
      <c r="F30" s="53">
        <f>'Прил. 11 СОГАЗ'!F30+'Прил. 11 АЛЬФА'!F30</f>
        <v>54</v>
      </c>
      <c r="G30" s="53">
        <f>'Прил. 11 СОГАЗ'!G30+'Прил. 11 АЛЬФА'!G30</f>
        <v>68</v>
      </c>
      <c r="H30" s="53">
        <f>'Прил. 11 СОГАЗ'!H30+'Прил. 11 АЛЬФА'!H30</f>
        <v>363</v>
      </c>
      <c r="I30" s="53">
        <f>'Прил. 11 СОГАЗ'!I30+'Прил. 11 АЛЬФА'!I30</f>
        <v>324</v>
      </c>
      <c r="J30" s="53">
        <f>'Прил. 11 СОГАЗ'!J30+'Прил. 11 АЛЬФА'!J30</f>
        <v>1178</v>
      </c>
      <c r="K30" s="53">
        <f>'Прил. 11 СОГАЗ'!K30+'Прил. 11 АЛЬФА'!K30</f>
        <v>1147</v>
      </c>
      <c r="L30" s="53">
        <f>'Прил. 11 СОГАЗ'!L30+'Прил. 11 АЛЬФА'!L30</f>
        <v>1146</v>
      </c>
      <c r="M30" s="53">
        <f>'Прил. 11 СОГАЗ'!M30+'Прил. 11 АЛЬФА'!M30</f>
        <v>2352</v>
      </c>
      <c r="N30" s="53">
        <f>'Прил. 11 СОГАЗ'!N30+'Прил. 11 АЛЬФА'!N30</f>
        <v>652</v>
      </c>
      <c r="O30" s="53">
        <f>'Прил. 11 СОГАЗ'!O30+'Прил. 11 АЛЬФА'!O30</f>
        <v>794</v>
      </c>
      <c r="P30" s="53">
        <f>'Прил. 11 СОГАЗ'!P30+'Прил. 11 АЛЬФА'!P30</f>
        <v>97</v>
      </c>
      <c r="Q30" s="53">
        <f>'Прил. 11 СОГАЗ'!Q30+'Прил. 11 АЛЬФА'!Q30</f>
        <v>163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12276</v>
      </c>
      <c r="D31" s="53">
        <f>'Прил. 11 СОГАЗ'!D31+'Прил. 11 АЛЬФА'!D31</f>
        <v>5692</v>
      </c>
      <c r="E31" s="53">
        <f>'Прил. 11 СОГАЗ'!E31+'Прил. 11 АЛЬФА'!E31</f>
        <v>6584</v>
      </c>
      <c r="F31" s="53">
        <f>'Прил. 11 СОГАЗ'!F31+'Прил. 11 АЛЬФА'!F31</f>
        <v>66</v>
      </c>
      <c r="G31" s="53">
        <f>'Прил. 11 СОГАЗ'!G31+'Прил. 11 АЛЬФА'!G31</f>
        <v>67</v>
      </c>
      <c r="H31" s="53">
        <f>'Прил. 11 СОГАЗ'!H31+'Прил. 11 АЛЬФА'!H31</f>
        <v>323</v>
      </c>
      <c r="I31" s="53">
        <f>'Прил. 11 СОГАЗ'!I31+'Прил. 11 АЛЬФА'!I31</f>
        <v>272</v>
      </c>
      <c r="J31" s="53">
        <f>'Прил. 11 СОГАЗ'!J31+'Прил. 11 АЛЬФА'!J31</f>
        <v>1265</v>
      </c>
      <c r="K31" s="53">
        <f>'Прил. 11 СОГАЗ'!K31+'Прил. 11 АЛЬФА'!K31</f>
        <v>1248</v>
      </c>
      <c r="L31" s="53">
        <f>'Прил. 11 СОГАЗ'!L31+'Прил. 11 АЛЬФА'!L31</f>
        <v>2357</v>
      </c>
      <c r="M31" s="53">
        <f>'Прил. 11 СОГАЗ'!M31+'Прил. 11 АЛЬФА'!M31</f>
        <v>2715</v>
      </c>
      <c r="N31" s="53">
        <f>'Прил. 11 СОГАЗ'!N31+'Прил. 11 АЛЬФА'!N31</f>
        <v>1346</v>
      </c>
      <c r="O31" s="53">
        <f>'Прил. 11 СОГАЗ'!O31+'Прил. 11 АЛЬФА'!O31</f>
        <v>1589</v>
      </c>
      <c r="P31" s="53">
        <f>'Прил. 11 СОГАЗ'!P31+'Прил. 11 АЛЬФА'!P31</f>
        <v>335</v>
      </c>
      <c r="Q31" s="53">
        <f>'Прил. 11 СОГАЗ'!Q31+'Прил. 11 АЛЬФА'!Q31</f>
        <v>693</v>
      </c>
    </row>
    <row r="32" spans="1:17" s="35" customFormat="1" ht="18.75">
      <c r="A32" s="50">
        <f t="shared" si="1"/>
        <v>10</v>
      </c>
      <c r="B32" s="51" t="s">
        <v>95</v>
      </c>
      <c r="C32" s="52">
        <f t="shared" si="0"/>
        <v>6582</v>
      </c>
      <c r="D32" s="53">
        <f>'Прил. 11 СОГАЗ'!D32+'Прил. 11 АЛЬФА'!D32</f>
        <v>2932</v>
      </c>
      <c r="E32" s="53">
        <f>'Прил. 11 СОГАЗ'!E32+'Прил. 11 АЛЬФА'!E32</f>
        <v>3650</v>
      </c>
      <c r="F32" s="53">
        <f>'Прил. 11 СОГАЗ'!F32+'Прил. 11 АЛЬФА'!F32</f>
        <v>32</v>
      </c>
      <c r="G32" s="53">
        <f>'Прил. 11 СОГАЗ'!G32+'Прил. 11 АЛЬФА'!G32</f>
        <v>36</v>
      </c>
      <c r="H32" s="53">
        <f>'Прил. 11 СОГАЗ'!H32+'Прил. 11 АЛЬФА'!H32</f>
        <v>179</v>
      </c>
      <c r="I32" s="53">
        <f>'Прил. 11 СОГАЗ'!I32+'Прил. 11 АЛЬФА'!I32</f>
        <v>163</v>
      </c>
      <c r="J32" s="53">
        <f>'Прил. 11 СОГАЗ'!J32+'Прил. 11 АЛЬФА'!J32</f>
        <v>763</v>
      </c>
      <c r="K32" s="53">
        <f>'Прил. 11 СОГАЗ'!K32+'Прил. 11 АЛЬФА'!K32</f>
        <v>700</v>
      </c>
      <c r="L32" s="53">
        <f>'Прил. 11 СОГАЗ'!L32+'Прил. 11 АЛЬФА'!L32</f>
        <v>1008</v>
      </c>
      <c r="M32" s="53">
        <f>'Прил. 11 СОГАЗ'!M32+'Прил. 11 АЛЬФА'!M32</f>
        <v>1564</v>
      </c>
      <c r="N32" s="53">
        <f>'Прил. 11 СОГАЗ'!N32+'Прил. 11 АЛЬФА'!N32</f>
        <v>799</v>
      </c>
      <c r="O32" s="53">
        <f>'Прил. 11 СОГАЗ'!O32+'Прил. 11 АЛЬФА'!O32</f>
        <v>970</v>
      </c>
      <c r="P32" s="53">
        <f>'Прил. 11 СОГАЗ'!P32+'Прил. 11 АЛЬФА'!P32</f>
        <v>151</v>
      </c>
      <c r="Q32" s="53">
        <f>'Прил. 11 СОГАЗ'!Q32+'Прил. 11 АЛЬФА'!Q32</f>
        <v>217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52825</v>
      </c>
      <c r="D33" s="53">
        <f>'Прил. 11 СОГАЗ'!D33+'Прил. 11 АЛЬФА'!D33</f>
        <v>24246</v>
      </c>
      <c r="E33" s="53">
        <f>'Прил. 11 СОГАЗ'!E33+'Прил. 11 АЛЬФА'!E33</f>
        <v>28579</v>
      </c>
      <c r="F33" s="53">
        <f>'Прил. 11 СОГАЗ'!F33+'Прил. 11 АЛЬФА'!F33</f>
        <v>183</v>
      </c>
      <c r="G33" s="53">
        <f>'Прил. 11 СОГАЗ'!G33+'Прил. 11 АЛЬФА'!G33</f>
        <v>164</v>
      </c>
      <c r="H33" s="53">
        <f>'Прил. 11 СОГАЗ'!H33+'Прил. 11 АЛЬФА'!H33</f>
        <v>899</v>
      </c>
      <c r="I33" s="53">
        <f>'Прил. 11 СОГАЗ'!I33+'Прил. 11 АЛЬФА'!I33</f>
        <v>916</v>
      </c>
      <c r="J33" s="53">
        <f>'Прил. 11 СОГАЗ'!J33+'Прил. 11 АЛЬФА'!J33</f>
        <v>4024</v>
      </c>
      <c r="K33" s="53">
        <f>'Прил. 11 СОГАЗ'!K33+'Прил. 11 АЛЬФА'!K33</f>
        <v>3743</v>
      </c>
      <c r="L33" s="53">
        <f>'Прил. 11 СОГАЗ'!L33+'Прил. 11 АЛЬФА'!L33</f>
        <v>10003</v>
      </c>
      <c r="M33" s="53">
        <f>'Прил. 11 СОГАЗ'!M33+'Прил. 11 АЛЬФА'!M33</f>
        <v>9565</v>
      </c>
      <c r="N33" s="53">
        <f>'Прил. 11 СОГАЗ'!N33+'Прил. 11 АЛЬФА'!N33</f>
        <v>6503</v>
      </c>
      <c r="O33" s="53">
        <f>'Прил. 11 СОГАЗ'!O33+'Прил. 11 АЛЬФА'!O33</f>
        <v>7833</v>
      </c>
      <c r="P33" s="53">
        <f>'Прил. 11 СОГАЗ'!P33+'Прил. 11 АЛЬФА'!P33</f>
        <v>2634</v>
      </c>
      <c r="Q33" s="53">
        <f>'Прил. 11 СОГАЗ'!Q33+'Прил. 11 АЛЬФА'!Q33</f>
        <v>6358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30316</v>
      </c>
      <c r="D34" s="53">
        <f>'Прил. 11 СОГАЗ'!D34+'Прил. 11 АЛЬФА'!D34</f>
        <v>14317</v>
      </c>
      <c r="E34" s="53">
        <f>'Прил. 11 СОГАЗ'!E34+'Прил. 11 АЛЬФА'!E34</f>
        <v>15999</v>
      </c>
      <c r="F34" s="53">
        <f>'Прил. 11 СОГАЗ'!F34+'Прил. 11 АЛЬФА'!F34</f>
        <v>97</v>
      </c>
      <c r="G34" s="53">
        <f>'Прил. 11 СОГАЗ'!G34+'Прил. 11 АЛЬФА'!G34</f>
        <v>109</v>
      </c>
      <c r="H34" s="53">
        <f>'Прил. 11 СОГАЗ'!H34+'Прил. 11 АЛЬФА'!H34</f>
        <v>545</v>
      </c>
      <c r="I34" s="53">
        <f>'Прил. 11 СОГАЗ'!I34+'Прил. 11 АЛЬФА'!I34</f>
        <v>536</v>
      </c>
      <c r="J34" s="53">
        <f>'Прил. 11 СОГАЗ'!J34+'Прил. 11 АЛЬФА'!J34</f>
        <v>2398</v>
      </c>
      <c r="K34" s="53">
        <f>'Прил. 11 СОГАЗ'!K34+'Прил. 11 АЛЬФА'!K34</f>
        <v>2291</v>
      </c>
      <c r="L34" s="53">
        <f>'Прил. 11 СОГАЗ'!L34+'Прил. 11 АЛЬФА'!L34</f>
        <v>6286</v>
      </c>
      <c r="M34" s="53">
        <f>'Прил. 11 СОГАЗ'!M34+'Прил. 11 АЛЬФА'!M34</f>
        <v>5521</v>
      </c>
      <c r="N34" s="53">
        <f>'Прил. 11 СОГАЗ'!N34+'Прил. 11 АЛЬФА'!N34</f>
        <v>3691</v>
      </c>
      <c r="O34" s="53">
        <f>'Прил. 11 СОГАЗ'!O34+'Прил. 11 АЛЬФА'!O34</f>
        <v>4220</v>
      </c>
      <c r="P34" s="53">
        <f>'Прил. 11 СОГАЗ'!P34+'Прил. 11 АЛЬФА'!P34</f>
        <v>1300</v>
      </c>
      <c r="Q34" s="53">
        <f>'Прил. 11 СОГАЗ'!Q34+'Прил. 11 АЛЬФА'!Q34</f>
        <v>3322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43517</v>
      </c>
      <c r="D35" s="53">
        <f>'Прил. 11 СОГАЗ'!D35+'Прил. 11 АЛЬФА'!D35</f>
        <v>20043</v>
      </c>
      <c r="E35" s="53">
        <f>'Прил. 11 СОГАЗ'!E35+'Прил. 11 АЛЬФА'!E35</f>
        <v>23474</v>
      </c>
      <c r="F35" s="53">
        <f>'Прил. 11 СОГАЗ'!F35+'Прил. 11 АЛЬФА'!F35</f>
        <v>151</v>
      </c>
      <c r="G35" s="53">
        <f>'Прил. 11 СОГАЗ'!G35+'Прил. 11 АЛЬФА'!G35</f>
        <v>121</v>
      </c>
      <c r="H35" s="53">
        <f>'Прил. 11 СОГАЗ'!H35+'Прил. 11 АЛЬФА'!H35</f>
        <v>776</v>
      </c>
      <c r="I35" s="53">
        <f>'Прил. 11 СОГАЗ'!I35+'Прил. 11 АЛЬФА'!I35</f>
        <v>734</v>
      </c>
      <c r="J35" s="53">
        <f>'Прил. 11 СОГАЗ'!J35+'Прил. 11 АЛЬФА'!J35</f>
        <v>3398</v>
      </c>
      <c r="K35" s="53">
        <f>'Прил. 11 СОГАЗ'!K35+'Прил. 11 АЛЬФА'!K35</f>
        <v>3134</v>
      </c>
      <c r="L35" s="53">
        <f>'Прил. 11 СОГАЗ'!L35+'Прил. 11 АЛЬФА'!L35</f>
        <v>7599</v>
      </c>
      <c r="M35" s="53">
        <f>'Прил. 11 СОГАЗ'!M35+'Прил. 11 АЛЬФА'!M35</f>
        <v>7530</v>
      </c>
      <c r="N35" s="53">
        <f>'Прил. 11 СОГАЗ'!N35+'Прил. 11 АЛЬФА'!N35</f>
        <v>5736</v>
      </c>
      <c r="O35" s="53">
        <f>'Прил. 11 СОГАЗ'!O35+'Прил. 11 АЛЬФА'!O35</f>
        <v>6484</v>
      </c>
      <c r="P35" s="53">
        <f>'Прил. 11 СОГАЗ'!P35+'Прил. 11 АЛЬФА'!P35</f>
        <v>2383</v>
      </c>
      <c r="Q35" s="53">
        <f>'Прил. 11 СОГАЗ'!Q35+'Прил. 11 АЛЬФА'!Q35</f>
        <v>5471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16244</v>
      </c>
      <c r="D36" s="53">
        <f>'Прил. 11 СОГАЗ'!D36+'Прил. 11 АЛЬФА'!D36</f>
        <v>7663</v>
      </c>
      <c r="E36" s="53">
        <f>'Прил. 11 СОГАЗ'!E36+'Прил. 11 АЛЬФА'!E36</f>
        <v>8581</v>
      </c>
      <c r="F36" s="53">
        <f>'Прил. 11 СОГАЗ'!F36+'Прил. 11 АЛЬФА'!F36</f>
        <v>53</v>
      </c>
      <c r="G36" s="53">
        <f>'Прил. 11 СОГАЗ'!G36+'Прил. 11 АЛЬФА'!G36</f>
        <v>43</v>
      </c>
      <c r="H36" s="53">
        <f>'Прил. 11 СОГАЗ'!H36+'Прил. 11 АЛЬФА'!H36</f>
        <v>292</v>
      </c>
      <c r="I36" s="53">
        <f>'Прил. 11 СОГАЗ'!I36+'Прил. 11 АЛЬФА'!I36</f>
        <v>255</v>
      </c>
      <c r="J36" s="53">
        <f>'Прил. 11 СОГАЗ'!J36+'Прил. 11 АЛЬФА'!J36</f>
        <v>1413</v>
      </c>
      <c r="K36" s="53">
        <f>'Прил. 11 СОГАЗ'!K36+'Прил. 11 АЛЬФА'!K36</f>
        <v>1277</v>
      </c>
      <c r="L36" s="53">
        <f>'Прил. 11 СОГАЗ'!L36+'Прил. 11 АЛЬФА'!L36</f>
        <v>2918</v>
      </c>
      <c r="M36" s="53">
        <f>'Прил. 11 СОГАЗ'!M36+'Прил. 11 АЛЬФА'!M36</f>
        <v>2840</v>
      </c>
      <c r="N36" s="53">
        <f>'Прил. 11 СОГАЗ'!N36+'Прил. 11 АЛЬФА'!N36</f>
        <v>2149</v>
      </c>
      <c r="O36" s="53">
        <f>'Прил. 11 СОГАЗ'!O36+'Прил. 11 АЛЬФА'!O36</f>
        <v>2387</v>
      </c>
      <c r="P36" s="53">
        <f>'Прил. 11 СОГАЗ'!P36+'Прил. 11 АЛЬФА'!P36</f>
        <v>838</v>
      </c>
      <c r="Q36" s="53">
        <f>'Прил. 11 СОГАЗ'!Q36+'Прил. 11 АЛЬФА'!Q36</f>
        <v>1779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2019</v>
      </c>
      <c r="D37" s="53">
        <f>'Прил. 11 СОГАЗ'!D37+'Прил. 11 АЛЬФА'!D37</f>
        <v>960</v>
      </c>
      <c r="E37" s="53">
        <f>'Прил. 11 СОГАЗ'!E37+'Прил. 11 АЛЬФА'!E37</f>
        <v>1059</v>
      </c>
      <c r="F37" s="53">
        <f>'Прил. 11 СОГАЗ'!F37+'Прил. 11 АЛЬФА'!F37</f>
        <v>3</v>
      </c>
      <c r="G37" s="53">
        <f>'Прил. 11 СОГАЗ'!G37+'Прил. 11 АЛЬФА'!G37</f>
        <v>2</v>
      </c>
      <c r="H37" s="53">
        <f>'Прил. 11 СОГАЗ'!H37+'Прил. 11 АЛЬФА'!H37</f>
        <v>34</v>
      </c>
      <c r="I37" s="53">
        <f>'Прил. 11 СОГАЗ'!I37+'Прил. 11 АЛЬФА'!I37</f>
        <v>37</v>
      </c>
      <c r="J37" s="53">
        <f>'Прил. 11 СОГАЗ'!J37+'Прил. 11 АЛЬФА'!J37</f>
        <v>181</v>
      </c>
      <c r="K37" s="53">
        <f>'Прил. 11 СОГАЗ'!K37+'Прил. 11 АЛЬФА'!K37</f>
        <v>165</v>
      </c>
      <c r="L37" s="53">
        <f>'Прил. 11 СОГАЗ'!L37+'Прил. 11 АЛЬФА'!L37</f>
        <v>381</v>
      </c>
      <c r="M37" s="53">
        <f>'Прил. 11 СОГАЗ'!M37+'Прил. 11 АЛЬФА'!M37</f>
        <v>340</v>
      </c>
      <c r="N37" s="53">
        <f>'Прил. 11 СОГАЗ'!N37+'Прил. 11 АЛЬФА'!N37</f>
        <v>258</v>
      </c>
      <c r="O37" s="53">
        <f>'Прил. 11 СОГАЗ'!O37+'Прил. 11 АЛЬФА'!O37</f>
        <v>290</v>
      </c>
      <c r="P37" s="53">
        <f>'Прил. 11 СОГАЗ'!P37+'Прил. 11 АЛЬФА'!P37</f>
        <v>103</v>
      </c>
      <c r="Q37" s="53">
        <f>'Прил. 11 СОГАЗ'!Q37+'Прил. 11 АЛЬФА'!Q37</f>
        <v>225</v>
      </c>
    </row>
    <row r="38" spans="1:17" s="35" customFormat="1" ht="18.75">
      <c r="A38" s="50">
        <v>15</v>
      </c>
      <c r="B38" s="51" t="s">
        <v>102</v>
      </c>
      <c r="C38" s="52">
        <f t="shared" si="0"/>
        <v>5078</v>
      </c>
      <c r="D38" s="53">
        <f>'Прил. 11 СОГАЗ'!D38+'Прил. 11 АЛЬФА'!D38</f>
        <v>2402</v>
      </c>
      <c r="E38" s="53">
        <f>'Прил. 11 СОГАЗ'!E38+'Прил. 11 АЛЬФА'!E38</f>
        <v>2676</v>
      </c>
      <c r="F38" s="53">
        <f>'Прил. 11 СОГАЗ'!F38+'Прил. 11 АЛЬФА'!F38</f>
        <v>9</v>
      </c>
      <c r="G38" s="53">
        <f>'Прил. 11 СОГАЗ'!G38+'Прил. 11 АЛЬФА'!G38</f>
        <v>10</v>
      </c>
      <c r="H38" s="53">
        <f>'Прил. 11 СОГАЗ'!H38+'Прил. 11 АЛЬФА'!H38</f>
        <v>55</v>
      </c>
      <c r="I38" s="53">
        <f>'Прил. 11 СОГАЗ'!I38+'Прил. 11 АЛЬФА'!I38</f>
        <v>62</v>
      </c>
      <c r="J38" s="53">
        <f>'Прил. 11 СОГАЗ'!J38+'Прил. 11 АЛЬФА'!J38</f>
        <v>322</v>
      </c>
      <c r="K38" s="53">
        <f>'Прил. 11 СОГАЗ'!K38+'Прил. 11 АЛЬФА'!K38</f>
        <v>337</v>
      </c>
      <c r="L38" s="53">
        <f>'Прил. 11 СОГАЗ'!L38+'Прил. 11 АЛЬФА'!L38</f>
        <v>851</v>
      </c>
      <c r="M38" s="53">
        <f>'Прил. 11 СОГАЗ'!M38+'Прил. 11 АЛЬФА'!M38</f>
        <v>664</v>
      </c>
      <c r="N38" s="53">
        <f>'Прил. 11 СОГАЗ'!N38+'Прил. 11 АЛЬФА'!N38</f>
        <v>771</v>
      </c>
      <c r="O38" s="53">
        <f>'Прил. 11 СОГАЗ'!O38+'Прил. 11 АЛЬФА'!O38</f>
        <v>829</v>
      </c>
      <c r="P38" s="53">
        <f>'Прил. 11 СОГАЗ'!P38+'Прил. 11 АЛЬФА'!P38</f>
        <v>394</v>
      </c>
      <c r="Q38" s="53">
        <f>'Прил. 11 СОГАЗ'!Q38+'Прил. 11 АЛЬФА'!Q38</f>
        <v>774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42679</v>
      </c>
      <c r="D39" s="53">
        <f>'Прил. 11 СОГАЗ'!D39+'Прил. 11 АЛЬФА'!D39</f>
        <v>19473</v>
      </c>
      <c r="E39" s="53">
        <f>'Прил. 11 СОГАЗ'!E39+'Прил. 11 АЛЬФА'!E39</f>
        <v>23206</v>
      </c>
      <c r="F39" s="53">
        <f>'Прил. 11 СОГАЗ'!F39+'Прил. 11 АЛЬФА'!F39</f>
        <v>147</v>
      </c>
      <c r="G39" s="53">
        <f>'Прил. 11 СОГАЗ'!G39+'Прил. 11 АЛЬФА'!G39</f>
        <v>155</v>
      </c>
      <c r="H39" s="53">
        <f>'Прил. 11 СОГАЗ'!H39+'Прил. 11 АЛЬФА'!H39</f>
        <v>816</v>
      </c>
      <c r="I39" s="53">
        <f>'Прил. 11 СОГАЗ'!I39+'Прил. 11 АЛЬФА'!I39</f>
        <v>707</v>
      </c>
      <c r="J39" s="53">
        <f>'Прил. 11 СОГАЗ'!J39+'Прил. 11 АЛЬФА'!J39</f>
        <v>3440</v>
      </c>
      <c r="K39" s="53">
        <f>'Прил. 11 СОГАЗ'!K39+'Прил. 11 АЛЬФА'!K39</f>
        <v>3247</v>
      </c>
      <c r="L39" s="53">
        <f>'Прил. 11 СОГАЗ'!L39+'Прил. 11 АЛЬФА'!L39</f>
        <v>7808</v>
      </c>
      <c r="M39" s="53">
        <f>'Прил. 11 СОГАЗ'!M39+'Прил. 11 АЛЬФА'!M39</f>
        <v>7626</v>
      </c>
      <c r="N39" s="53">
        <f>'Прил. 11 СОГАЗ'!N39+'Прил. 11 АЛЬФА'!N39</f>
        <v>5287</v>
      </c>
      <c r="O39" s="53">
        <f>'Прил. 11 СОГАЗ'!O39+'Прил. 11 АЛЬФА'!O39</f>
        <v>6520</v>
      </c>
      <c r="P39" s="53">
        <f>'Прил. 11 СОГАЗ'!P39+'Прил. 11 АЛЬФА'!P39</f>
        <v>1975</v>
      </c>
      <c r="Q39" s="53">
        <f>'Прил. 11 СОГАЗ'!Q39+'Прил. 11 АЛЬФА'!Q39</f>
        <v>4951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26684</v>
      </c>
      <c r="D40" s="53">
        <f>'Прил. 11 СОГАЗ'!D40+'Прил. 11 АЛЬФА'!D40</f>
        <v>12064</v>
      </c>
      <c r="E40" s="53">
        <f>'Прил. 11 СОГАЗ'!E40+'Прил. 11 АЛЬФА'!E40</f>
        <v>14620</v>
      </c>
      <c r="F40" s="53">
        <f>'Прил. 11 СОГАЗ'!F40+'Прил. 11 АЛЬФА'!F40</f>
        <v>112</v>
      </c>
      <c r="G40" s="53">
        <f>'Прил. 11 СОГАЗ'!G40+'Прил. 11 АЛЬФА'!G40</f>
        <v>104</v>
      </c>
      <c r="H40" s="53">
        <f>'Прил. 11 СОГАЗ'!H40+'Прил. 11 АЛЬФА'!H40</f>
        <v>562</v>
      </c>
      <c r="I40" s="53">
        <f>'Прил. 11 СОГАЗ'!I40+'Прил. 11 АЛЬФА'!I40</f>
        <v>535</v>
      </c>
      <c r="J40" s="53">
        <f>'Прил. 11 СОГАЗ'!J40+'Прил. 11 АЛЬФА'!J40</f>
        <v>2322</v>
      </c>
      <c r="K40" s="53">
        <f>'Прил. 11 СОГАЗ'!K40+'Прил. 11 АЛЬФА'!K40</f>
        <v>2244</v>
      </c>
      <c r="L40" s="53">
        <f>'Прил. 11 СОГАЗ'!L40+'Прил. 11 АЛЬФА'!L40</f>
        <v>4825</v>
      </c>
      <c r="M40" s="53">
        <f>'Прил. 11 СОГАЗ'!M40+'Прил. 11 АЛЬФА'!M40</f>
        <v>5245</v>
      </c>
      <c r="N40" s="53">
        <f>'Прил. 11 СОГАЗ'!N40+'Прил. 11 АЛЬФА'!N40</f>
        <v>3154</v>
      </c>
      <c r="O40" s="53">
        <f>'Прил. 11 СОГАЗ'!O40+'Прил. 11 АЛЬФА'!O40</f>
        <v>3814</v>
      </c>
      <c r="P40" s="53">
        <f>'Прил. 11 СОГАЗ'!P40+'Прил. 11 АЛЬФА'!P40</f>
        <v>1089</v>
      </c>
      <c r="Q40" s="53">
        <f>'Прил. 11 СОГАЗ'!Q40+'Прил. 11 АЛЬФА'!Q40</f>
        <v>2678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18366</v>
      </c>
      <c r="D41" s="53">
        <f>'Прил. 11 СОГАЗ'!D41+'Прил. 11 АЛЬФА'!D41</f>
        <v>8680</v>
      </c>
      <c r="E41" s="53">
        <f>'Прил. 11 СОГАЗ'!E41+'Прил. 11 АЛЬФА'!E41</f>
        <v>9686</v>
      </c>
      <c r="F41" s="53">
        <f>'Прил. 11 СОГАЗ'!F41+'Прил. 11 АЛЬФА'!F41</f>
        <v>63</v>
      </c>
      <c r="G41" s="53">
        <f>'Прил. 11 СОГАЗ'!G41+'Прил. 11 АЛЬФА'!G41</f>
        <v>58</v>
      </c>
      <c r="H41" s="53">
        <f>'Прил. 11 СОГАЗ'!H41+'Прил. 11 АЛЬФА'!H41</f>
        <v>345</v>
      </c>
      <c r="I41" s="53">
        <f>'Прил. 11 СОГАЗ'!I41+'Прил. 11 АЛЬФА'!I41</f>
        <v>258</v>
      </c>
      <c r="J41" s="53">
        <f>'Прил. 11 СОГАЗ'!J41+'Прил. 11 АЛЬФА'!J41</f>
        <v>1392</v>
      </c>
      <c r="K41" s="53">
        <f>'Прил. 11 СОГАЗ'!K41+'Прил. 11 АЛЬФА'!K41</f>
        <v>1354</v>
      </c>
      <c r="L41" s="53">
        <f>'Прил. 11 СОГАЗ'!L41+'Прил. 11 АЛЬФА'!L41</f>
        <v>3524</v>
      </c>
      <c r="M41" s="53">
        <f>'Прил. 11 СОГАЗ'!M41+'Прил. 11 АЛЬФА'!M41</f>
        <v>3131</v>
      </c>
      <c r="N41" s="53">
        <f>'Прил. 11 СОГАЗ'!N41+'Прил. 11 АЛЬФА'!N41</f>
        <v>2399</v>
      </c>
      <c r="O41" s="53">
        <f>'Прил. 11 СОГАЗ'!O41+'Прил. 11 АЛЬФА'!O41</f>
        <v>2716</v>
      </c>
      <c r="P41" s="53">
        <f>'Прил. 11 СОГАЗ'!P41+'Прил. 11 АЛЬФА'!P41</f>
        <v>957</v>
      </c>
      <c r="Q41" s="53">
        <f>'Прил. 11 СОГАЗ'!Q41+'Прил. 11 АЛЬФА'!Q41</f>
        <v>2169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9895</v>
      </c>
      <c r="D42" s="53">
        <f>'Прил. 11 СОГАЗ'!D42+'Прил. 11 АЛЬФА'!D42</f>
        <v>4851</v>
      </c>
      <c r="E42" s="53">
        <f>'Прил. 11 СОГАЗ'!E42+'Прил. 11 АЛЬФА'!E42</f>
        <v>5044</v>
      </c>
      <c r="F42" s="53">
        <f>'Прил. 11 СОГАЗ'!F42+'Прил. 11 АЛЬФА'!F42</f>
        <v>24</v>
      </c>
      <c r="G42" s="53">
        <f>'Прил. 11 СОГАЗ'!G42+'Прил. 11 АЛЬФА'!G42</f>
        <v>30</v>
      </c>
      <c r="H42" s="53">
        <f>'Прил. 11 СОГАЗ'!H42+'Прил. 11 АЛЬФА'!H42</f>
        <v>135</v>
      </c>
      <c r="I42" s="53">
        <f>'Прил. 11 СОГАЗ'!I42+'Прил. 11 АЛЬФА'!I42</f>
        <v>155</v>
      </c>
      <c r="J42" s="53">
        <f>'Прил. 11 СОГАЗ'!J42+'Прил. 11 АЛЬФА'!J42</f>
        <v>800</v>
      </c>
      <c r="K42" s="53">
        <f>'Прил. 11 СОГАЗ'!K42+'Прил. 11 АЛЬФА'!K42</f>
        <v>723</v>
      </c>
      <c r="L42" s="53">
        <f>'Прил. 11 СОГАЗ'!L42+'Прил. 11 АЛЬФА'!L42</f>
        <v>1961</v>
      </c>
      <c r="M42" s="53">
        <f>'Прил. 11 СОГАЗ'!M42+'Прил. 11 АЛЬФА'!M42</f>
        <v>1533</v>
      </c>
      <c r="N42" s="53">
        <f>'Прил. 11 СОГАЗ'!N42+'Прил. 11 АЛЬФА'!N42</f>
        <v>1434</v>
      </c>
      <c r="O42" s="53">
        <f>'Прил. 11 СОГАЗ'!O42+'Прил. 11 АЛЬФА'!O42</f>
        <v>1420</v>
      </c>
      <c r="P42" s="53">
        <f>'Прил. 11 СОГАЗ'!P42+'Прил. 11 АЛЬФА'!P42</f>
        <v>497</v>
      </c>
      <c r="Q42" s="53">
        <f>'Прил. 11 СОГАЗ'!Q42+'Прил. 11 АЛЬФА'!Q42</f>
        <v>1183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692610</v>
      </c>
      <c r="D43" s="52">
        <f t="shared" si="2"/>
        <v>320234</v>
      </c>
      <c r="E43" s="52">
        <f t="shared" si="2"/>
        <v>372376</v>
      </c>
      <c r="F43" s="52">
        <f t="shared" si="2"/>
        <v>2696</v>
      </c>
      <c r="G43" s="52">
        <f t="shared" si="2"/>
        <v>2665</v>
      </c>
      <c r="H43" s="52">
        <f t="shared" si="2"/>
        <v>13984</v>
      </c>
      <c r="I43" s="52">
        <f t="shared" si="2"/>
        <v>13262</v>
      </c>
      <c r="J43" s="52">
        <f t="shared" si="2"/>
        <v>56906</v>
      </c>
      <c r="K43" s="52">
        <f t="shared" si="2"/>
        <v>53697</v>
      </c>
      <c r="L43" s="52">
        <f t="shared" ref="L43:M43" si="3">SUM(L20:L42)-L21-L23-L26-L37</f>
        <v>127014</v>
      </c>
      <c r="M43" s="52">
        <f t="shared" si="3"/>
        <v>131197</v>
      </c>
      <c r="N43" s="52">
        <f t="shared" si="2"/>
        <v>88451</v>
      </c>
      <c r="O43" s="52">
        <f t="shared" si="2"/>
        <v>99945</v>
      </c>
      <c r="P43" s="52">
        <f t="shared" si="2"/>
        <v>31183</v>
      </c>
      <c r="Q43" s="52">
        <f t="shared" si="2"/>
        <v>71610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13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71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222315</v>
      </c>
      <c r="D20" s="53">
        <f>F20+H20+J20+N20+P20+L20</f>
        <v>102327</v>
      </c>
      <c r="E20" s="53">
        <f>G20+I20+K20+O20+Q20+M20</f>
        <v>119988</v>
      </c>
      <c r="F20" s="53">
        <v>870</v>
      </c>
      <c r="G20" s="53">
        <v>845</v>
      </c>
      <c r="H20" s="53">
        <v>4190</v>
      </c>
      <c r="I20" s="53">
        <v>3970</v>
      </c>
      <c r="J20" s="53">
        <v>17568</v>
      </c>
      <c r="K20" s="53">
        <v>16209</v>
      </c>
      <c r="L20" s="53">
        <v>39560</v>
      </c>
      <c r="M20" s="53">
        <v>40890</v>
      </c>
      <c r="N20" s="53">
        <v>28965</v>
      </c>
      <c r="O20" s="53">
        <v>32399</v>
      </c>
      <c r="P20" s="53">
        <v>11174</v>
      </c>
      <c r="Q20" s="53">
        <v>25675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4627</v>
      </c>
      <c r="D21" s="53">
        <f t="shared" ref="D21:D42" si="1">F21+H21+J21+N21+P21+L21</f>
        <v>2176</v>
      </c>
      <c r="E21" s="53">
        <f t="shared" ref="E21:E42" si="2">G21+I21+K21+O21+Q21+M21</f>
        <v>2451</v>
      </c>
      <c r="F21" s="53">
        <v>20</v>
      </c>
      <c r="G21" s="53">
        <v>18</v>
      </c>
      <c r="H21" s="53">
        <v>119</v>
      </c>
      <c r="I21" s="53">
        <v>95</v>
      </c>
      <c r="J21" s="53">
        <v>382</v>
      </c>
      <c r="K21" s="53">
        <v>315</v>
      </c>
      <c r="L21" s="53">
        <v>840</v>
      </c>
      <c r="M21" s="53">
        <v>879</v>
      </c>
      <c r="N21" s="53">
        <v>610</v>
      </c>
      <c r="O21" s="53">
        <v>773</v>
      </c>
      <c r="P21" s="53">
        <v>205</v>
      </c>
      <c r="Q21" s="53">
        <v>371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26983</v>
      </c>
      <c r="D22" s="53">
        <f t="shared" si="1"/>
        <v>11493</v>
      </c>
      <c r="E22" s="53">
        <f t="shared" si="2"/>
        <v>15490</v>
      </c>
      <c r="F22" s="53">
        <v>245</v>
      </c>
      <c r="G22" s="53">
        <v>256</v>
      </c>
      <c r="H22" s="53">
        <v>924</v>
      </c>
      <c r="I22" s="53">
        <v>949</v>
      </c>
      <c r="J22" s="53">
        <v>2681</v>
      </c>
      <c r="K22" s="53">
        <v>2622</v>
      </c>
      <c r="L22" s="53">
        <v>3840</v>
      </c>
      <c r="M22" s="53">
        <v>6447</v>
      </c>
      <c r="N22" s="53">
        <v>3016</v>
      </c>
      <c r="O22" s="53">
        <v>3751</v>
      </c>
      <c r="P22" s="53">
        <v>787</v>
      </c>
      <c r="Q22" s="53">
        <v>1465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81</v>
      </c>
      <c r="D24" s="53">
        <f t="shared" si="1"/>
        <v>43</v>
      </c>
      <c r="E24" s="53">
        <f t="shared" si="2"/>
        <v>38</v>
      </c>
      <c r="F24" s="53">
        <v>2</v>
      </c>
      <c r="G24" s="53">
        <v>0</v>
      </c>
      <c r="H24" s="53">
        <v>1</v>
      </c>
      <c r="I24" s="53">
        <v>5</v>
      </c>
      <c r="J24" s="53">
        <v>3</v>
      </c>
      <c r="K24" s="53">
        <v>5</v>
      </c>
      <c r="L24" s="53">
        <v>21</v>
      </c>
      <c r="M24" s="53">
        <v>16</v>
      </c>
      <c r="N24" s="53">
        <v>15</v>
      </c>
      <c r="O24" s="53">
        <v>9</v>
      </c>
      <c r="P24" s="53">
        <v>1</v>
      </c>
      <c r="Q24" s="53">
        <v>3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37128</v>
      </c>
      <c r="D25" s="53">
        <f t="shared" si="1"/>
        <v>18278</v>
      </c>
      <c r="E25" s="53">
        <f t="shared" si="2"/>
        <v>18850</v>
      </c>
      <c r="F25" s="53">
        <v>111</v>
      </c>
      <c r="G25" s="53">
        <v>123</v>
      </c>
      <c r="H25" s="53">
        <v>691</v>
      </c>
      <c r="I25" s="53">
        <v>612</v>
      </c>
      <c r="J25" s="53">
        <v>2770</v>
      </c>
      <c r="K25" s="53">
        <v>2672</v>
      </c>
      <c r="L25" s="53">
        <v>7986</v>
      </c>
      <c r="M25" s="53">
        <v>6287</v>
      </c>
      <c r="N25" s="53">
        <v>4963</v>
      </c>
      <c r="O25" s="53">
        <v>5192</v>
      </c>
      <c r="P25" s="53">
        <v>1757</v>
      </c>
      <c r="Q25" s="53">
        <v>3964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504</v>
      </c>
      <c r="D26" s="53">
        <f t="shared" si="1"/>
        <v>250</v>
      </c>
      <c r="E26" s="53">
        <f t="shared" si="2"/>
        <v>254</v>
      </c>
      <c r="F26" s="53">
        <v>1</v>
      </c>
      <c r="G26" s="53">
        <v>3</v>
      </c>
      <c r="H26" s="53">
        <v>3</v>
      </c>
      <c r="I26" s="53">
        <v>3</v>
      </c>
      <c r="J26" s="53">
        <v>33</v>
      </c>
      <c r="K26" s="53">
        <v>24</v>
      </c>
      <c r="L26" s="53">
        <v>94</v>
      </c>
      <c r="M26" s="53">
        <v>70</v>
      </c>
      <c r="N26" s="53">
        <v>95</v>
      </c>
      <c r="O26" s="53">
        <v>85</v>
      </c>
      <c r="P26" s="53">
        <v>24</v>
      </c>
      <c r="Q26" s="53">
        <v>69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482</v>
      </c>
      <c r="D27" s="53">
        <f t="shared" si="1"/>
        <v>208</v>
      </c>
      <c r="E27" s="53">
        <f t="shared" si="2"/>
        <v>274</v>
      </c>
      <c r="F27" s="53">
        <v>0</v>
      </c>
      <c r="G27" s="53">
        <v>1</v>
      </c>
      <c r="H27" s="53">
        <v>1</v>
      </c>
      <c r="I27" s="53">
        <v>7</v>
      </c>
      <c r="J27" s="53">
        <v>43</v>
      </c>
      <c r="K27" s="53">
        <v>38</v>
      </c>
      <c r="L27" s="53">
        <v>66</v>
      </c>
      <c r="M27" s="53">
        <v>114</v>
      </c>
      <c r="N27" s="53">
        <v>76</v>
      </c>
      <c r="O27" s="53">
        <v>84</v>
      </c>
      <c r="P27" s="53">
        <v>22</v>
      </c>
      <c r="Q27" s="53">
        <v>30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31209</v>
      </c>
      <c r="D28" s="53">
        <f t="shared" si="1"/>
        <v>14219</v>
      </c>
      <c r="E28" s="53">
        <f t="shared" si="2"/>
        <v>16990</v>
      </c>
      <c r="F28" s="53">
        <v>143</v>
      </c>
      <c r="G28" s="53">
        <v>136</v>
      </c>
      <c r="H28" s="53">
        <v>797</v>
      </c>
      <c r="I28" s="53">
        <v>809</v>
      </c>
      <c r="J28" s="53">
        <v>2972</v>
      </c>
      <c r="K28" s="53">
        <v>2852</v>
      </c>
      <c r="L28" s="53">
        <v>5501</v>
      </c>
      <c r="M28" s="53">
        <v>6517</v>
      </c>
      <c r="N28" s="53">
        <v>3828</v>
      </c>
      <c r="O28" s="53">
        <v>4215</v>
      </c>
      <c r="P28" s="53">
        <v>978</v>
      </c>
      <c r="Q28" s="53">
        <v>2461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4819</v>
      </c>
      <c r="D29" s="53">
        <f t="shared" si="1"/>
        <v>2075</v>
      </c>
      <c r="E29" s="53">
        <f t="shared" si="2"/>
        <v>2744</v>
      </c>
      <c r="F29" s="53">
        <v>7</v>
      </c>
      <c r="G29" s="53">
        <v>6</v>
      </c>
      <c r="H29" s="53">
        <v>122</v>
      </c>
      <c r="I29" s="53">
        <v>125</v>
      </c>
      <c r="J29" s="53">
        <v>483</v>
      </c>
      <c r="K29" s="53">
        <v>495</v>
      </c>
      <c r="L29" s="53">
        <v>793</v>
      </c>
      <c r="M29" s="53">
        <v>1069</v>
      </c>
      <c r="N29" s="53">
        <v>555</v>
      </c>
      <c r="O29" s="53">
        <v>770</v>
      </c>
      <c r="P29" s="53">
        <v>115</v>
      </c>
      <c r="Q29" s="53">
        <v>279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3727</v>
      </c>
      <c r="D30" s="53">
        <f t="shared" si="1"/>
        <v>1534</v>
      </c>
      <c r="E30" s="53">
        <f t="shared" si="2"/>
        <v>2193</v>
      </c>
      <c r="F30" s="53">
        <v>6</v>
      </c>
      <c r="G30" s="53">
        <v>9</v>
      </c>
      <c r="H30" s="53">
        <v>182</v>
      </c>
      <c r="I30" s="53">
        <v>170</v>
      </c>
      <c r="J30" s="53">
        <v>493</v>
      </c>
      <c r="K30" s="53">
        <v>452</v>
      </c>
      <c r="L30" s="53">
        <v>483</v>
      </c>
      <c r="M30" s="53">
        <v>1062</v>
      </c>
      <c r="N30" s="53">
        <v>326</v>
      </c>
      <c r="O30" s="53">
        <v>429</v>
      </c>
      <c r="P30" s="53">
        <v>44</v>
      </c>
      <c r="Q30" s="53">
        <v>71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3152</v>
      </c>
      <c r="D31" s="53">
        <f t="shared" si="1"/>
        <v>1493</v>
      </c>
      <c r="E31" s="53">
        <f t="shared" si="2"/>
        <v>1659</v>
      </c>
      <c r="F31" s="53">
        <v>0</v>
      </c>
      <c r="G31" s="53">
        <v>0</v>
      </c>
      <c r="H31" s="53">
        <v>10</v>
      </c>
      <c r="I31" s="53">
        <v>9</v>
      </c>
      <c r="J31" s="53">
        <v>294</v>
      </c>
      <c r="K31" s="53">
        <v>280</v>
      </c>
      <c r="L31" s="53">
        <v>656</v>
      </c>
      <c r="M31" s="53">
        <v>667</v>
      </c>
      <c r="N31" s="53">
        <v>423</v>
      </c>
      <c r="O31" s="53">
        <v>495</v>
      </c>
      <c r="P31" s="53">
        <v>110</v>
      </c>
      <c r="Q31" s="53">
        <v>208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984</v>
      </c>
      <c r="D32" s="53">
        <f t="shared" si="1"/>
        <v>443</v>
      </c>
      <c r="E32" s="53">
        <f t="shared" si="2"/>
        <v>541</v>
      </c>
      <c r="F32" s="53">
        <v>2</v>
      </c>
      <c r="G32" s="53">
        <v>4</v>
      </c>
      <c r="H32" s="53">
        <v>10</v>
      </c>
      <c r="I32" s="53">
        <v>8</v>
      </c>
      <c r="J32" s="53">
        <v>71</v>
      </c>
      <c r="K32" s="53">
        <v>69</v>
      </c>
      <c r="L32" s="53">
        <v>162</v>
      </c>
      <c r="M32" s="53">
        <v>217</v>
      </c>
      <c r="N32" s="53">
        <v>167</v>
      </c>
      <c r="O32" s="53">
        <v>200</v>
      </c>
      <c r="P32" s="53">
        <v>31</v>
      </c>
      <c r="Q32" s="53">
        <v>43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29209</v>
      </c>
      <c r="D33" s="53">
        <f t="shared" si="1"/>
        <v>13727</v>
      </c>
      <c r="E33" s="53">
        <f t="shared" si="2"/>
        <v>15482</v>
      </c>
      <c r="F33" s="53">
        <v>183</v>
      </c>
      <c r="G33" s="53">
        <v>163</v>
      </c>
      <c r="H33" s="53">
        <v>616</v>
      </c>
      <c r="I33" s="53">
        <v>626</v>
      </c>
      <c r="J33" s="53">
        <v>1946</v>
      </c>
      <c r="K33" s="53">
        <v>1840</v>
      </c>
      <c r="L33" s="53">
        <v>5548</v>
      </c>
      <c r="M33" s="53">
        <v>5255</v>
      </c>
      <c r="N33" s="53">
        <v>4076</v>
      </c>
      <c r="O33" s="53">
        <v>4721</v>
      </c>
      <c r="P33" s="53">
        <v>1358</v>
      </c>
      <c r="Q33" s="53">
        <v>2877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20662</v>
      </c>
      <c r="D34" s="53">
        <f t="shared" si="1"/>
        <v>10128</v>
      </c>
      <c r="E34" s="53">
        <f t="shared" si="2"/>
        <v>10534</v>
      </c>
      <c r="F34" s="53">
        <v>97</v>
      </c>
      <c r="G34" s="53">
        <v>108</v>
      </c>
      <c r="H34" s="53">
        <v>410</v>
      </c>
      <c r="I34" s="53">
        <v>397</v>
      </c>
      <c r="J34" s="53">
        <v>1571</v>
      </c>
      <c r="K34" s="53">
        <v>1497</v>
      </c>
      <c r="L34" s="53">
        <v>4388</v>
      </c>
      <c r="M34" s="53">
        <v>3714</v>
      </c>
      <c r="N34" s="53">
        <v>2837</v>
      </c>
      <c r="O34" s="53">
        <v>2994</v>
      </c>
      <c r="P34" s="53">
        <v>825</v>
      </c>
      <c r="Q34" s="53">
        <v>1824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2424</v>
      </c>
      <c r="D35" s="53">
        <f t="shared" si="1"/>
        <v>1252</v>
      </c>
      <c r="E35" s="53">
        <f t="shared" si="2"/>
        <v>1172</v>
      </c>
      <c r="F35" s="53">
        <v>1</v>
      </c>
      <c r="G35" s="53">
        <v>0</v>
      </c>
      <c r="H35" s="53">
        <v>8</v>
      </c>
      <c r="I35" s="53">
        <v>5</v>
      </c>
      <c r="J35" s="53">
        <v>104</v>
      </c>
      <c r="K35" s="53">
        <v>84</v>
      </c>
      <c r="L35" s="53">
        <v>551</v>
      </c>
      <c r="M35" s="53">
        <v>407</v>
      </c>
      <c r="N35" s="53">
        <v>458</v>
      </c>
      <c r="O35" s="53">
        <v>466</v>
      </c>
      <c r="P35" s="53">
        <v>130</v>
      </c>
      <c r="Q35" s="53">
        <v>210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13741</v>
      </c>
      <c r="D36" s="53">
        <f t="shared" si="1"/>
        <v>6569</v>
      </c>
      <c r="E36" s="53">
        <f t="shared" si="2"/>
        <v>7172</v>
      </c>
      <c r="F36" s="53">
        <v>53</v>
      </c>
      <c r="G36" s="53">
        <v>43</v>
      </c>
      <c r="H36" s="53">
        <v>287</v>
      </c>
      <c r="I36" s="53">
        <v>254</v>
      </c>
      <c r="J36" s="53">
        <v>1164</v>
      </c>
      <c r="K36" s="53">
        <v>1073</v>
      </c>
      <c r="L36" s="53">
        <v>2437</v>
      </c>
      <c r="M36" s="53">
        <v>2363</v>
      </c>
      <c r="N36" s="53">
        <v>1921</v>
      </c>
      <c r="O36" s="53">
        <v>2018</v>
      </c>
      <c r="P36" s="53">
        <v>707</v>
      </c>
      <c r="Q36" s="53">
        <v>1421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1572</v>
      </c>
      <c r="D37" s="53">
        <f t="shared" si="1"/>
        <v>737</v>
      </c>
      <c r="E37" s="53">
        <f t="shared" si="2"/>
        <v>835</v>
      </c>
      <c r="F37" s="53">
        <v>3</v>
      </c>
      <c r="G37" s="53">
        <v>2</v>
      </c>
      <c r="H37" s="53">
        <v>34</v>
      </c>
      <c r="I37" s="53">
        <v>37</v>
      </c>
      <c r="J37" s="53">
        <v>132</v>
      </c>
      <c r="K37" s="53">
        <v>128</v>
      </c>
      <c r="L37" s="53">
        <v>278</v>
      </c>
      <c r="M37" s="53">
        <v>265</v>
      </c>
      <c r="N37" s="53">
        <v>212</v>
      </c>
      <c r="O37" s="53">
        <v>240</v>
      </c>
      <c r="P37" s="53">
        <v>78</v>
      </c>
      <c r="Q37" s="53">
        <v>163</v>
      </c>
    </row>
    <row r="38" spans="1:17" s="35" customFormat="1" ht="18.75">
      <c r="A38" s="50">
        <v>15</v>
      </c>
      <c r="B38" s="51" t="s">
        <v>102</v>
      </c>
      <c r="C38" s="52">
        <f t="shared" si="0"/>
        <v>133</v>
      </c>
      <c r="D38" s="53">
        <f t="shared" si="1"/>
        <v>82</v>
      </c>
      <c r="E38" s="53">
        <f t="shared" si="2"/>
        <v>51</v>
      </c>
      <c r="F38" s="53">
        <v>0</v>
      </c>
      <c r="G38" s="53">
        <v>0</v>
      </c>
      <c r="H38" s="53">
        <v>2</v>
      </c>
      <c r="I38" s="53">
        <v>1</v>
      </c>
      <c r="J38" s="53">
        <v>5</v>
      </c>
      <c r="K38" s="53">
        <v>7</v>
      </c>
      <c r="L38" s="53">
        <v>43</v>
      </c>
      <c r="M38" s="53">
        <v>27</v>
      </c>
      <c r="N38" s="53">
        <v>27</v>
      </c>
      <c r="O38" s="53">
        <v>10</v>
      </c>
      <c r="P38" s="53">
        <v>5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17426</v>
      </c>
      <c r="D39" s="53">
        <f t="shared" si="1"/>
        <v>8365</v>
      </c>
      <c r="E39" s="53">
        <f t="shared" si="2"/>
        <v>9061</v>
      </c>
      <c r="F39" s="53">
        <v>1</v>
      </c>
      <c r="G39" s="53">
        <v>1</v>
      </c>
      <c r="H39" s="53">
        <v>309</v>
      </c>
      <c r="I39" s="53">
        <v>266</v>
      </c>
      <c r="J39" s="53">
        <v>1227</v>
      </c>
      <c r="K39" s="53">
        <v>1180</v>
      </c>
      <c r="L39" s="53">
        <v>3257</v>
      </c>
      <c r="M39" s="53">
        <v>2924</v>
      </c>
      <c r="N39" s="53">
        <v>2735</v>
      </c>
      <c r="O39" s="53">
        <v>2975</v>
      </c>
      <c r="P39" s="53">
        <v>836</v>
      </c>
      <c r="Q39" s="53">
        <v>1715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10241</v>
      </c>
      <c r="D40" s="53">
        <f t="shared" si="1"/>
        <v>4874</v>
      </c>
      <c r="E40" s="53">
        <f t="shared" si="2"/>
        <v>5367</v>
      </c>
      <c r="F40" s="53">
        <v>3</v>
      </c>
      <c r="G40" s="53">
        <v>4</v>
      </c>
      <c r="H40" s="53">
        <v>189</v>
      </c>
      <c r="I40" s="53">
        <v>202</v>
      </c>
      <c r="J40" s="53">
        <v>782</v>
      </c>
      <c r="K40" s="53">
        <v>827</v>
      </c>
      <c r="L40" s="53">
        <v>1925</v>
      </c>
      <c r="M40" s="53">
        <v>1885</v>
      </c>
      <c r="N40" s="53">
        <v>1532</v>
      </c>
      <c r="O40" s="53">
        <v>1665</v>
      </c>
      <c r="P40" s="53">
        <v>443</v>
      </c>
      <c r="Q40" s="53">
        <v>784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391</v>
      </c>
      <c r="D41" s="53">
        <f t="shared" si="1"/>
        <v>225</v>
      </c>
      <c r="E41" s="53">
        <f t="shared" si="2"/>
        <v>166</v>
      </c>
      <c r="F41" s="53">
        <v>0</v>
      </c>
      <c r="G41" s="53">
        <v>0</v>
      </c>
      <c r="H41" s="53">
        <v>0</v>
      </c>
      <c r="I41" s="53">
        <v>2</v>
      </c>
      <c r="J41" s="53">
        <v>15</v>
      </c>
      <c r="K41" s="53">
        <v>16</v>
      </c>
      <c r="L41" s="53">
        <v>123</v>
      </c>
      <c r="M41" s="53">
        <v>76</v>
      </c>
      <c r="N41" s="53">
        <v>72</v>
      </c>
      <c r="O41" s="53">
        <v>50</v>
      </c>
      <c r="P41" s="53">
        <v>15</v>
      </c>
      <c r="Q41" s="53">
        <v>22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781</v>
      </c>
      <c r="D42" s="53">
        <f t="shared" si="1"/>
        <v>449</v>
      </c>
      <c r="E42" s="53">
        <f t="shared" si="2"/>
        <v>332</v>
      </c>
      <c r="F42" s="53">
        <v>1</v>
      </c>
      <c r="G42" s="53">
        <v>0</v>
      </c>
      <c r="H42" s="53">
        <v>0</v>
      </c>
      <c r="I42" s="53">
        <v>6</v>
      </c>
      <c r="J42" s="53">
        <v>29</v>
      </c>
      <c r="K42" s="53">
        <v>29</v>
      </c>
      <c r="L42" s="53">
        <v>183</v>
      </c>
      <c r="M42" s="53">
        <v>102</v>
      </c>
      <c r="N42" s="53">
        <v>190</v>
      </c>
      <c r="O42" s="53">
        <v>130</v>
      </c>
      <c r="P42" s="53">
        <v>46</v>
      </c>
      <c r="Q42" s="53">
        <v>65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425888</v>
      </c>
      <c r="D43" s="52">
        <f t="shared" si="4"/>
        <v>197784</v>
      </c>
      <c r="E43" s="52">
        <f t="shared" si="4"/>
        <v>228104</v>
      </c>
      <c r="F43" s="52">
        <f t="shared" si="4"/>
        <v>1725</v>
      </c>
      <c r="G43" s="52">
        <f t="shared" si="4"/>
        <v>1699</v>
      </c>
      <c r="H43" s="52">
        <f t="shared" si="4"/>
        <v>8749</v>
      </c>
      <c r="I43" s="52">
        <f t="shared" si="4"/>
        <v>8423</v>
      </c>
      <c r="J43" s="52">
        <f t="shared" si="4"/>
        <v>34221</v>
      </c>
      <c r="K43" s="52">
        <f t="shared" si="4"/>
        <v>32247</v>
      </c>
      <c r="L43" s="52">
        <f t="shared" si="4"/>
        <v>77523</v>
      </c>
      <c r="M43" s="52">
        <f t="shared" si="4"/>
        <v>80039</v>
      </c>
      <c r="N43" s="52">
        <f t="shared" si="4"/>
        <v>56182</v>
      </c>
      <c r="O43" s="52">
        <f t="shared" si="4"/>
        <v>62573</v>
      </c>
      <c r="P43" s="52">
        <f t="shared" si="4"/>
        <v>19384</v>
      </c>
      <c r="Q43" s="52">
        <f t="shared" si="4"/>
        <v>43123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E45:I45"/>
    <mergeCell ref="A49:C49"/>
    <mergeCell ref="E49:I49"/>
    <mergeCell ref="E46:I46"/>
    <mergeCell ref="A48:C48"/>
    <mergeCell ref="E48:I48"/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4"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72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58448</v>
      </c>
      <c r="D20" s="53">
        <f>F20+H20+J20+N20+P20+L20</f>
        <v>27879</v>
      </c>
      <c r="E20" s="53">
        <f>G20+I20+K20+O20+Q20+M20</f>
        <v>30569</v>
      </c>
      <c r="F20" s="53">
        <v>212</v>
      </c>
      <c r="G20" s="53">
        <v>229</v>
      </c>
      <c r="H20" s="53">
        <v>1131</v>
      </c>
      <c r="I20" s="53">
        <v>1079</v>
      </c>
      <c r="J20" s="53">
        <v>3639</v>
      </c>
      <c r="K20" s="53">
        <v>3461</v>
      </c>
      <c r="L20" s="53">
        <v>11532</v>
      </c>
      <c r="M20" s="53">
        <v>11216</v>
      </c>
      <c r="N20" s="53">
        <v>8737</v>
      </c>
      <c r="O20" s="53">
        <v>9063</v>
      </c>
      <c r="P20" s="53">
        <v>2628</v>
      </c>
      <c r="Q20" s="53">
        <v>5521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3392</v>
      </c>
      <c r="D21" s="53">
        <f t="shared" ref="D21:D42" si="1">F21+H21+J21+N21+P21+L21</f>
        <v>1660</v>
      </c>
      <c r="E21" s="53">
        <f t="shared" ref="E21:E42" si="2">G21+I21+K21+O21+Q21+M21</f>
        <v>1732</v>
      </c>
      <c r="F21" s="53">
        <v>16</v>
      </c>
      <c r="G21" s="53">
        <v>11</v>
      </c>
      <c r="H21" s="53">
        <v>47</v>
      </c>
      <c r="I21" s="53">
        <v>42</v>
      </c>
      <c r="J21" s="53">
        <v>312</v>
      </c>
      <c r="K21" s="53">
        <v>263</v>
      </c>
      <c r="L21" s="53">
        <v>770</v>
      </c>
      <c r="M21" s="53">
        <v>658</v>
      </c>
      <c r="N21" s="53">
        <v>393</v>
      </c>
      <c r="O21" s="53">
        <v>444</v>
      </c>
      <c r="P21" s="53">
        <v>122</v>
      </c>
      <c r="Q21" s="53">
        <v>314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20972</v>
      </c>
      <c r="D22" s="53">
        <f t="shared" si="1"/>
        <v>9179</v>
      </c>
      <c r="E22" s="53">
        <f t="shared" si="2"/>
        <v>11793</v>
      </c>
      <c r="F22" s="53">
        <v>9</v>
      </c>
      <c r="G22" s="53">
        <v>15</v>
      </c>
      <c r="H22" s="53">
        <v>421</v>
      </c>
      <c r="I22" s="53">
        <v>422</v>
      </c>
      <c r="J22" s="53">
        <v>2316</v>
      </c>
      <c r="K22" s="53">
        <v>2321</v>
      </c>
      <c r="L22" s="53">
        <v>3675</v>
      </c>
      <c r="M22" s="53">
        <v>4809</v>
      </c>
      <c r="N22" s="53">
        <v>2132</v>
      </c>
      <c r="O22" s="53">
        <v>2713</v>
      </c>
      <c r="P22" s="53">
        <v>626</v>
      </c>
      <c r="Q22" s="53">
        <v>1513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1120</v>
      </c>
      <c r="D24" s="53">
        <f t="shared" si="1"/>
        <v>570</v>
      </c>
      <c r="E24" s="53">
        <f t="shared" si="2"/>
        <v>550</v>
      </c>
      <c r="F24" s="53">
        <v>1</v>
      </c>
      <c r="G24" s="53">
        <v>0</v>
      </c>
      <c r="H24" s="53">
        <v>21</v>
      </c>
      <c r="I24" s="53">
        <v>13</v>
      </c>
      <c r="J24" s="53">
        <v>86</v>
      </c>
      <c r="K24" s="53">
        <v>90</v>
      </c>
      <c r="L24" s="53">
        <v>208</v>
      </c>
      <c r="M24" s="53">
        <v>187</v>
      </c>
      <c r="N24" s="53">
        <v>217</v>
      </c>
      <c r="O24" s="53">
        <v>213</v>
      </c>
      <c r="P24" s="53">
        <v>37</v>
      </c>
      <c r="Q24" s="53">
        <v>47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3302</v>
      </c>
      <c r="D25" s="53">
        <f t="shared" si="1"/>
        <v>2182</v>
      </c>
      <c r="E25" s="53">
        <f t="shared" si="2"/>
        <v>1120</v>
      </c>
      <c r="F25" s="53">
        <v>9</v>
      </c>
      <c r="G25" s="53">
        <v>7</v>
      </c>
      <c r="H25" s="53">
        <v>22</v>
      </c>
      <c r="I25" s="53">
        <v>21</v>
      </c>
      <c r="J25" s="53">
        <v>101</v>
      </c>
      <c r="K25" s="53">
        <v>90</v>
      </c>
      <c r="L25" s="53">
        <v>1266</v>
      </c>
      <c r="M25" s="53">
        <v>413</v>
      </c>
      <c r="N25" s="53">
        <v>688</v>
      </c>
      <c r="O25" s="53">
        <v>428</v>
      </c>
      <c r="P25" s="53">
        <v>96</v>
      </c>
      <c r="Q25" s="53">
        <v>161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22</v>
      </c>
      <c r="D26" s="53">
        <f t="shared" si="1"/>
        <v>12</v>
      </c>
      <c r="E26" s="53">
        <f t="shared" si="2"/>
        <v>10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5</v>
      </c>
      <c r="M26" s="53">
        <v>7</v>
      </c>
      <c r="N26" s="53">
        <v>6</v>
      </c>
      <c r="O26" s="53">
        <v>2</v>
      </c>
      <c r="P26" s="53">
        <v>0</v>
      </c>
      <c r="Q26" s="53">
        <v>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3738</v>
      </c>
      <c r="D27" s="53">
        <f t="shared" si="1"/>
        <v>1667</v>
      </c>
      <c r="E27" s="53">
        <f t="shared" si="2"/>
        <v>2071</v>
      </c>
      <c r="F27" s="53">
        <v>19</v>
      </c>
      <c r="G27" s="53">
        <v>21</v>
      </c>
      <c r="H27" s="53">
        <v>131</v>
      </c>
      <c r="I27" s="53">
        <v>110</v>
      </c>
      <c r="J27" s="53">
        <v>503</v>
      </c>
      <c r="K27" s="53">
        <v>475</v>
      </c>
      <c r="L27" s="53">
        <v>610</v>
      </c>
      <c r="M27" s="53">
        <v>905</v>
      </c>
      <c r="N27" s="53">
        <v>362</v>
      </c>
      <c r="O27" s="53">
        <v>439</v>
      </c>
      <c r="P27" s="53">
        <v>42</v>
      </c>
      <c r="Q27" s="53">
        <v>121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310</v>
      </c>
      <c r="D28" s="53">
        <f t="shared" si="1"/>
        <v>224</v>
      </c>
      <c r="E28" s="53">
        <f t="shared" si="2"/>
        <v>86</v>
      </c>
      <c r="F28" s="53">
        <v>0</v>
      </c>
      <c r="G28" s="53">
        <v>0</v>
      </c>
      <c r="H28" s="53">
        <v>3</v>
      </c>
      <c r="I28" s="53">
        <v>4</v>
      </c>
      <c r="J28" s="53">
        <v>8</v>
      </c>
      <c r="K28" s="53">
        <v>12</v>
      </c>
      <c r="L28" s="53">
        <v>124</v>
      </c>
      <c r="M28" s="53">
        <v>41</v>
      </c>
      <c r="N28" s="53">
        <v>83</v>
      </c>
      <c r="O28" s="53">
        <v>26</v>
      </c>
      <c r="P28" s="53">
        <v>6</v>
      </c>
      <c r="Q28" s="53">
        <v>3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8903</v>
      </c>
      <c r="D29" s="53">
        <f t="shared" si="1"/>
        <v>4037</v>
      </c>
      <c r="E29" s="53">
        <f t="shared" si="2"/>
        <v>4866</v>
      </c>
      <c r="F29" s="53">
        <v>77</v>
      </c>
      <c r="G29" s="53">
        <v>61</v>
      </c>
      <c r="H29" s="53">
        <v>239</v>
      </c>
      <c r="I29" s="53">
        <v>219</v>
      </c>
      <c r="J29" s="53">
        <v>1018</v>
      </c>
      <c r="K29" s="53">
        <v>910</v>
      </c>
      <c r="L29" s="53">
        <v>1546</v>
      </c>
      <c r="M29" s="53">
        <v>2000</v>
      </c>
      <c r="N29" s="53">
        <v>893</v>
      </c>
      <c r="O29" s="53">
        <v>1067</v>
      </c>
      <c r="P29" s="53">
        <v>264</v>
      </c>
      <c r="Q29" s="53">
        <v>609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4611</v>
      </c>
      <c r="D30" s="53">
        <f t="shared" si="1"/>
        <v>1956</v>
      </c>
      <c r="E30" s="53">
        <f t="shared" si="2"/>
        <v>2655</v>
      </c>
      <c r="F30" s="53">
        <v>48</v>
      </c>
      <c r="G30" s="53">
        <v>59</v>
      </c>
      <c r="H30" s="53">
        <v>181</v>
      </c>
      <c r="I30" s="53">
        <v>154</v>
      </c>
      <c r="J30" s="53">
        <v>685</v>
      </c>
      <c r="K30" s="53">
        <v>695</v>
      </c>
      <c r="L30" s="53">
        <v>663</v>
      </c>
      <c r="M30" s="53">
        <v>1290</v>
      </c>
      <c r="N30" s="53">
        <v>326</v>
      </c>
      <c r="O30" s="53">
        <v>365</v>
      </c>
      <c r="P30" s="53">
        <v>53</v>
      </c>
      <c r="Q30" s="53">
        <v>92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9124</v>
      </c>
      <c r="D31" s="53">
        <f t="shared" si="1"/>
        <v>4199</v>
      </c>
      <c r="E31" s="53">
        <f t="shared" si="2"/>
        <v>4925</v>
      </c>
      <c r="F31" s="53">
        <v>66</v>
      </c>
      <c r="G31" s="53">
        <v>67</v>
      </c>
      <c r="H31" s="53">
        <v>313</v>
      </c>
      <c r="I31" s="53">
        <v>263</v>
      </c>
      <c r="J31" s="53">
        <v>971</v>
      </c>
      <c r="K31" s="53">
        <v>968</v>
      </c>
      <c r="L31" s="53">
        <v>1701</v>
      </c>
      <c r="M31" s="53">
        <v>2048</v>
      </c>
      <c r="N31" s="53">
        <v>923</v>
      </c>
      <c r="O31" s="53">
        <v>1094</v>
      </c>
      <c r="P31" s="53">
        <v>225</v>
      </c>
      <c r="Q31" s="53">
        <v>485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5598</v>
      </c>
      <c r="D32" s="53">
        <f t="shared" si="1"/>
        <v>2489</v>
      </c>
      <c r="E32" s="53">
        <f t="shared" si="2"/>
        <v>3109</v>
      </c>
      <c r="F32" s="53">
        <v>30</v>
      </c>
      <c r="G32" s="53">
        <v>32</v>
      </c>
      <c r="H32" s="53">
        <v>169</v>
      </c>
      <c r="I32" s="53">
        <v>155</v>
      </c>
      <c r="J32" s="53">
        <v>692</v>
      </c>
      <c r="K32" s="53">
        <v>631</v>
      </c>
      <c r="L32" s="53">
        <v>846</v>
      </c>
      <c r="M32" s="53">
        <v>1347</v>
      </c>
      <c r="N32" s="53">
        <v>632</v>
      </c>
      <c r="O32" s="53">
        <v>770</v>
      </c>
      <c r="P32" s="53">
        <v>120</v>
      </c>
      <c r="Q32" s="53">
        <v>174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23616</v>
      </c>
      <c r="D33" s="53">
        <f t="shared" si="1"/>
        <v>10519</v>
      </c>
      <c r="E33" s="53">
        <f t="shared" si="2"/>
        <v>13097</v>
      </c>
      <c r="F33" s="53">
        <v>0</v>
      </c>
      <c r="G33" s="53">
        <v>1</v>
      </c>
      <c r="H33" s="53">
        <v>283</v>
      </c>
      <c r="I33" s="53">
        <v>290</v>
      </c>
      <c r="J33" s="53">
        <v>2078</v>
      </c>
      <c r="K33" s="53">
        <v>1903</v>
      </c>
      <c r="L33" s="53">
        <v>4455</v>
      </c>
      <c r="M33" s="53">
        <v>4310</v>
      </c>
      <c r="N33" s="53">
        <v>2427</v>
      </c>
      <c r="O33" s="53">
        <v>3112</v>
      </c>
      <c r="P33" s="53">
        <v>1276</v>
      </c>
      <c r="Q33" s="53">
        <v>3481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9654</v>
      </c>
      <c r="D34" s="53">
        <f t="shared" si="1"/>
        <v>4189</v>
      </c>
      <c r="E34" s="53">
        <f t="shared" si="2"/>
        <v>5465</v>
      </c>
      <c r="F34" s="53">
        <v>0</v>
      </c>
      <c r="G34" s="53">
        <v>1</v>
      </c>
      <c r="H34" s="53">
        <v>135</v>
      </c>
      <c r="I34" s="53">
        <v>139</v>
      </c>
      <c r="J34" s="53">
        <v>827</v>
      </c>
      <c r="K34" s="53">
        <v>794</v>
      </c>
      <c r="L34" s="53">
        <v>1898</v>
      </c>
      <c r="M34" s="53">
        <v>1807</v>
      </c>
      <c r="N34" s="53">
        <v>854</v>
      </c>
      <c r="O34" s="53">
        <v>1226</v>
      </c>
      <c r="P34" s="53">
        <v>475</v>
      </c>
      <c r="Q34" s="53">
        <v>1498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41093</v>
      </c>
      <c r="D35" s="53">
        <f t="shared" si="1"/>
        <v>18791</v>
      </c>
      <c r="E35" s="53">
        <f t="shared" si="2"/>
        <v>22302</v>
      </c>
      <c r="F35" s="53">
        <v>150</v>
      </c>
      <c r="G35" s="53">
        <v>121</v>
      </c>
      <c r="H35" s="53">
        <v>768</v>
      </c>
      <c r="I35" s="53">
        <v>729</v>
      </c>
      <c r="J35" s="53">
        <v>3294</v>
      </c>
      <c r="K35" s="53">
        <v>3050</v>
      </c>
      <c r="L35" s="53">
        <v>7048</v>
      </c>
      <c r="M35" s="53">
        <v>7123</v>
      </c>
      <c r="N35" s="53">
        <v>5278</v>
      </c>
      <c r="O35" s="53">
        <v>6018</v>
      </c>
      <c r="P35" s="53">
        <v>2253</v>
      </c>
      <c r="Q35" s="53">
        <v>5261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2503</v>
      </c>
      <c r="D36" s="53">
        <f t="shared" si="1"/>
        <v>1094</v>
      </c>
      <c r="E36" s="53">
        <f t="shared" si="2"/>
        <v>1409</v>
      </c>
      <c r="F36" s="53">
        <v>0</v>
      </c>
      <c r="G36" s="53">
        <v>0</v>
      </c>
      <c r="H36" s="53">
        <v>5</v>
      </c>
      <c r="I36" s="53">
        <v>1</v>
      </c>
      <c r="J36" s="53">
        <v>249</v>
      </c>
      <c r="K36" s="53">
        <v>204</v>
      </c>
      <c r="L36" s="53">
        <v>481</v>
      </c>
      <c r="M36" s="53">
        <v>477</v>
      </c>
      <c r="N36" s="53">
        <v>228</v>
      </c>
      <c r="O36" s="53">
        <v>369</v>
      </c>
      <c r="P36" s="53">
        <v>131</v>
      </c>
      <c r="Q36" s="53">
        <v>358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447</v>
      </c>
      <c r="D37" s="53">
        <f t="shared" si="1"/>
        <v>223</v>
      </c>
      <c r="E37" s="53">
        <f t="shared" si="2"/>
        <v>224</v>
      </c>
      <c r="F37" s="53">
        <v>0</v>
      </c>
      <c r="G37" s="53">
        <v>0</v>
      </c>
      <c r="H37" s="53">
        <v>0</v>
      </c>
      <c r="I37" s="53">
        <v>0</v>
      </c>
      <c r="J37" s="53">
        <v>49</v>
      </c>
      <c r="K37" s="53">
        <v>37</v>
      </c>
      <c r="L37" s="53">
        <v>103</v>
      </c>
      <c r="M37" s="53">
        <v>75</v>
      </c>
      <c r="N37" s="53">
        <v>46</v>
      </c>
      <c r="O37" s="53">
        <v>50</v>
      </c>
      <c r="P37" s="53">
        <v>25</v>
      </c>
      <c r="Q37" s="53">
        <v>62</v>
      </c>
    </row>
    <row r="38" spans="1:17" s="35" customFormat="1" ht="18.75">
      <c r="A38" s="50">
        <v>15</v>
      </c>
      <c r="B38" s="51" t="s">
        <v>102</v>
      </c>
      <c r="C38" s="52">
        <f t="shared" si="0"/>
        <v>4945</v>
      </c>
      <c r="D38" s="53">
        <f t="shared" si="1"/>
        <v>2320</v>
      </c>
      <c r="E38" s="53">
        <f t="shared" si="2"/>
        <v>2625</v>
      </c>
      <c r="F38" s="53">
        <v>9</v>
      </c>
      <c r="G38" s="53">
        <v>10</v>
      </c>
      <c r="H38" s="53">
        <v>53</v>
      </c>
      <c r="I38" s="53">
        <v>61</v>
      </c>
      <c r="J38" s="53">
        <v>317</v>
      </c>
      <c r="K38" s="53">
        <v>330</v>
      </c>
      <c r="L38" s="53">
        <v>808</v>
      </c>
      <c r="M38" s="53">
        <v>637</v>
      </c>
      <c r="N38" s="53">
        <v>744</v>
      </c>
      <c r="O38" s="53">
        <v>819</v>
      </c>
      <c r="P38" s="53">
        <v>389</v>
      </c>
      <c r="Q38" s="53">
        <v>768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25253</v>
      </c>
      <c r="D39" s="53">
        <f t="shared" si="1"/>
        <v>11108</v>
      </c>
      <c r="E39" s="53">
        <f t="shared" si="2"/>
        <v>14145</v>
      </c>
      <c r="F39" s="53">
        <v>146</v>
      </c>
      <c r="G39" s="53">
        <v>154</v>
      </c>
      <c r="H39" s="53">
        <v>507</v>
      </c>
      <c r="I39" s="53">
        <v>441</v>
      </c>
      <c r="J39" s="53">
        <v>2213</v>
      </c>
      <c r="K39" s="53">
        <v>2067</v>
      </c>
      <c r="L39" s="53">
        <v>4551</v>
      </c>
      <c r="M39" s="53">
        <v>4702</v>
      </c>
      <c r="N39" s="53">
        <v>2552</v>
      </c>
      <c r="O39" s="53">
        <v>3545</v>
      </c>
      <c r="P39" s="53">
        <v>1139</v>
      </c>
      <c r="Q39" s="53">
        <v>3236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16443</v>
      </c>
      <c r="D40" s="53">
        <f t="shared" si="1"/>
        <v>7190</v>
      </c>
      <c r="E40" s="53">
        <f t="shared" si="2"/>
        <v>9253</v>
      </c>
      <c r="F40" s="53">
        <v>109</v>
      </c>
      <c r="G40" s="53">
        <v>100</v>
      </c>
      <c r="H40" s="53">
        <v>373</v>
      </c>
      <c r="I40" s="53">
        <v>333</v>
      </c>
      <c r="J40" s="53">
        <v>1540</v>
      </c>
      <c r="K40" s="53">
        <v>1417</v>
      </c>
      <c r="L40" s="53">
        <v>2900</v>
      </c>
      <c r="M40" s="53">
        <v>3360</v>
      </c>
      <c r="N40" s="53">
        <v>1622</v>
      </c>
      <c r="O40" s="53">
        <v>2149</v>
      </c>
      <c r="P40" s="53">
        <v>646</v>
      </c>
      <c r="Q40" s="53">
        <v>1894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17975</v>
      </c>
      <c r="D41" s="53">
        <f t="shared" si="1"/>
        <v>8455</v>
      </c>
      <c r="E41" s="53">
        <f t="shared" si="2"/>
        <v>9520</v>
      </c>
      <c r="F41" s="53">
        <v>63</v>
      </c>
      <c r="G41" s="53">
        <v>58</v>
      </c>
      <c r="H41" s="53">
        <v>345</v>
      </c>
      <c r="I41" s="53">
        <v>256</v>
      </c>
      <c r="J41" s="53">
        <v>1377</v>
      </c>
      <c r="K41" s="53">
        <v>1338</v>
      </c>
      <c r="L41" s="53">
        <v>3401</v>
      </c>
      <c r="M41" s="53">
        <v>3055</v>
      </c>
      <c r="N41" s="53">
        <v>2327</v>
      </c>
      <c r="O41" s="53">
        <v>2666</v>
      </c>
      <c r="P41" s="53">
        <v>942</v>
      </c>
      <c r="Q41" s="53">
        <v>2147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9114</v>
      </c>
      <c r="D42" s="53">
        <f t="shared" si="1"/>
        <v>4402</v>
      </c>
      <c r="E42" s="53">
        <f t="shared" si="2"/>
        <v>4712</v>
      </c>
      <c r="F42" s="53">
        <v>23</v>
      </c>
      <c r="G42" s="53">
        <v>30</v>
      </c>
      <c r="H42" s="53">
        <v>135</v>
      </c>
      <c r="I42" s="53">
        <v>149</v>
      </c>
      <c r="J42" s="53">
        <v>771</v>
      </c>
      <c r="K42" s="53">
        <v>694</v>
      </c>
      <c r="L42" s="53">
        <v>1778</v>
      </c>
      <c r="M42" s="53">
        <v>1431</v>
      </c>
      <c r="N42" s="53">
        <v>1244</v>
      </c>
      <c r="O42" s="53">
        <v>1290</v>
      </c>
      <c r="P42" s="53">
        <v>451</v>
      </c>
      <c r="Q42" s="53">
        <v>1118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266722</v>
      </c>
      <c r="D43" s="52">
        <f>SUM(D20:D42)-D21-D23-D26-D37</f>
        <v>122450</v>
      </c>
      <c r="E43" s="52">
        <f>SUM(E20:E42)-E21-E23-E26-E37</f>
        <v>144272</v>
      </c>
      <c r="F43" s="52">
        <f t="shared" ref="F43:Q43" si="4">SUM(F20:F42)-F21-F23-F26-F37</f>
        <v>971</v>
      </c>
      <c r="G43" s="52">
        <f t="shared" si="4"/>
        <v>966</v>
      </c>
      <c r="H43" s="52">
        <f t="shared" si="4"/>
        <v>5235</v>
      </c>
      <c r="I43" s="52">
        <f t="shared" si="4"/>
        <v>4839</v>
      </c>
      <c r="J43" s="52">
        <f t="shared" si="4"/>
        <v>22685</v>
      </c>
      <c r="K43" s="52">
        <f t="shared" si="4"/>
        <v>21450</v>
      </c>
      <c r="L43" s="52">
        <f t="shared" si="4"/>
        <v>49491</v>
      </c>
      <c r="M43" s="52">
        <f t="shared" si="4"/>
        <v>51158</v>
      </c>
      <c r="N43" s="52">
        <f t="shared" si="4"/>
        <v>32269</v>
      </c>
      <c r="O43" s="52">
        <f t="shared" si="4"/>
        <v>37372</v>
      </c>
      <c r="P43" s="52">
        <f t="shared" si="4"/>
        <v>11799</v>
      </c>
      <c r="Q43" s="52">
        <f t="shared" si="4"/>
        <v>28487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2022-09-01T11:39:06Z</dcterms:modified>
</cp:coreProperties>
</file>