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G45" i="4"/>
  <c r="H45"/>
  <c r="I45"/>
  <c r="J45"/>
  <c r="K45"/>
  <c r="L45"/>
  <c r="M45"/>
  <c r="N45"/>
  <c r="O45"/>
  <c r="P45"/>
  <c r="Q45"/>
  <c r="R45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20" i="3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M46"/>
  <c r="N44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M46"/>
  <c r="N45" i="3"/>
  <c r="M45"/>
  <c r="M43" i="5"/>
  <c r="L43"/>
  <c r="L43" i="7"/>
  <c r="M43"/>
  <c r="L43" i="6"/>
  <c r="M43"/>
  <c r="E45" i="2"/>
  <c r="E45" i="4"/>
  <c r="L45" i="3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R44"/>
  <c r="L44"/>
  <c r="J44"/>
  <c r="Q44"/>
  <c r="O44"/>
  <c r="K44"/>
  <c r="I44"/>
  <c r="G44"/>
  <c r="M46" i="3"/>
  <c r="M44" i="4"/>
  <c r="P44"/>
  <c r="H44"/>
  <c r="I20" i="3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<sst xmlns="http://schemas.openxmlformats.org/spreadsheetml/2006/main" count="564" uniqueCount="127">
  <si>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</si>
  <si>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</si>
  <si>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</si>
  <si>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</si>
  <si>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</si>
  <si>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</si>
  <si>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</si>
  <si>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</si>
  <si>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</si>
  <si>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</si>
  <si>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</si>
  <si>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</si>
  <si>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</si>
  <si>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</si>
  <si>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</si>
  <si>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</si>
  <si>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</si>
  <si>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</si>
  <si>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</si>
  <si>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</si>
  <si>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</si>
  <si>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</si>
  <si>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</si>
  <si>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</si>
  <si>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</si>
  <si>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</si>
  <si>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</si>
  <si>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</si>
  <si>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</si>
  <si>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</si>
  <si>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</si>
  <si>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</si>
  <si>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</si>
  <si>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</si>
  <si>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</si>
  <si>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</si>
  <si>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</si>
  <si>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</si>
  <si>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</si>
  <si>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</si>
  <si>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</si>
  <si>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</si>
  <si>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</si>
  <si>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</si>
  <si>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</si>
  <si>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</si>
  <si>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</si>
  <si>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</si>
  <si>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</si>
  <si>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</si>
  <si>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</si>
  <si>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</si>
  <si>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</si>
  <si>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</si>
  <si>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</si>
  <si>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</si>
  <si>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</si>
  <si>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</si>
  <si>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</si>
  <si>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</si>
  <si>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</si>
  <si>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</si>
  <si>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</si>
  <si>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</si>
  <si>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</si>
  <si>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</si>
  <si>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</si>
  <si>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</si>
  <si>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</si>
  <si>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</si>
  <si>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</si>
  <si>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</si>
  <si>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</si>
  <si>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</si>
  <si>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</si>
  <si>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</si>
  <si>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</si>
  <si>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</si>
  <si>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</si>
  <si>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</si>
  <si>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</si>
  <si>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</si>
  <si>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</si>
  <si>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</si>
  <si>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</si>
  <si>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</si>
  <si>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</si>
  <si>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</si>
  <si>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</si>
  <si>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</si>
  <si>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</si>
  <si>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</si>
  <si>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</si>
  <si>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</si>
  <si>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</si>
  <si>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</si>
  <si>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</si>
  <si>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</si>
  <si>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</si>
  <si>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</si>
  <si>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</si>
  <si>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</si>
  <si>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</si>
  <si>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</si>
  <si>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</si>
  <si>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</si>
  <si>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</si>
  <si>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</si>
  <si>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</si>
  <si>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</si>
  <si>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</si>
  <si>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</si>
  <si>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</si>
  <si>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</si>
  <si>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</si>
  <si>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</si>
  <si>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</si>
  <si>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</si>
  <si>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</si>
  <si>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</si>
  <si>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</si>
  <si>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</si>
  <si>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</si>
  <si>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</si>
  <si>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2022  года</t>
  </si>
  <si>
    <t>01 октября 2022 года</t>
  </si>
  <si>
    <t>01 октября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</si>
</sst>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21" sqref="G21:R43"/>
      <selection pane="topRight" activeCell="G21" sqref="G21:R43"/>
      <selection pane="bottomLeft" activeCell="G21" sqref="G21:R43"/>
      <selection pane="bottomRight" activeCell="D20" sqref="D20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691774</v>
      </c>
      <c r="E20" s="21">
        <f>G20+I20+K20+O20+Q20+M20</f>
        <v>319920</v>
      </c>
      <c r="F20" s="21">
        <f>H20+J20+L20+P20+R20+N20</f>
        <v>371854</v>
      </c>
      <c r="G20" s="21">
        <f t="shared" ref="G20:R20" si="1">SUM(G21:G43)</f>
        <v>2737</v>
      </c>
      <c r="H20" s="21">
        <f t="shared" si="1"/>
        <v>2639</v>
      </c>
      <c r="I20" s="21">
        <f t="shared" si="1"/>
        <v>13966</v>
      </c>
      <c r="J20" s="21">
        <f t="shared" si="1"/>
        <v>13306</v>
      </c>
      <c r="K20" s="21">
        <f t="shared" si="1"/>
        <v>56855</v>
      </c>
      <c r="L20" s="21">
        <f t="shared" si="1"/>
        <v>53665</v>
      </c>
      <c r="M20" s="21">
        <f t="shared" si="1"/>
        <v>126722</v>
      </c>
      <c r="N20" s="21">
        <f t="shared" si="1"/>
        <v>130777</v>
      </c>
      <c r="O20" s="21">
        <f t="shared" si="1"/>
        <v>88408</v>
      </c>
      <c r="P20" s="21">
        <f t="shared" si="1"/>
        <v>99742</v>
      </c>
      <c r="Q20" s="21">
        <f t="shared" si="1"/>
        <v>31232</v>
      </c>
      <c r="R20" s="21">
        <f t="shared" si="1"/>
        <v>71725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1460</v>
      </c>
      <c r="E21" s="27">
        <f>G21+I21+K21+O21+Q21+M21</f>
        <v>399</v>
      </c>
      <c r="F21" s="27">
        <f>H21+J21+L21+P21+R21+N21</f>
        <v>1061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178</v>
      </c>
      <c r="N21" s="27">
        <f>'Прил.12 согаз'!N21+'Прил.12 альфа'!N21</f>
        <v>507</v>
      </c>
      <c r="O21" s="27">
        <f>'Прил.12 согаз'!O21+'Прил.12 альфа'!O21</f>
        <v>157</v>
      </c>
      <c r="P21" s="27">
        <f>'Прил.12 согаз'!P21+'Прил.12 альфа'!P21</f>
        <v>487</v>
      </c>
      <c r="Q21" s="27">
        <f>'Прил.12 согаз'!Q21+'Прил.12 альфа'!Q21</f>
        <v>64</v>
      </c>
      <c r="R21" s="27">
        <f>'Прил.12 согаз'!R21+'Прил.12 альфа'!R21</f>
        <v>67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76465</v>
      </c>
      <c r="E22" s="27">
        <f t="shared" ref="E22:E43" si="2">G22+I22+K22+O22+Q22+M22</f>
        <v>36016</v>
      </c>
      <c r="F22" s="27">
        <f t="shared" ref="F22:F43" si="3">H22+J22+L22+P22+R22+N22</f>
        <v>40449</v>
      </c>
      <c r="G22" s="27">
        <f>'Прил.12 согаз'!G22+'Прил.12 альфа'!G22</f>
        <v>266</v>
      </c>
      <c r="H22" s="27">
        <f>'Прил.12 согаз'!H22+'Прил.12 альфа'!H22</f>
        <v>265</v>
      </c>
      <c r="I22" s="27">
        <f>'Прил.12 согаз'!I22+'Прил.12 альфа'!I22</f>
        <v>1440</v>
      </c>
      <c r="J22" s="27">
        <f>'Прил.12 согаз'!J22+'Прил.12 альфа'!J22</f>
        <v>1429</v>
      </c>
      <c r="K22" s="27">
        <f>'Прил.12 согаз'!K22+'Прил.12 альфа'!K22</f>
        <v>6320</v>
      </c>
      <c r="L22" s="27">
        <f>'Прил.12 согаз'!L22+'Прил.12 альфа'!L22</f>
        <v>5936</v>
      </c>
      <c r="M22" s="27">
        <f>'Прил.12 согаз'!M22+'Прил.12 альфа'!M22</f>
        <v>15153</v>
      </c>
      <c r="N22" s="27">
        <f>'Прил.12 согаз'!N22+'Прил.12 альфа'!N22</f>
        <v>13706</v>
      </c>
      <c r="O22" s="27">
        <f>'Прил.12 согаз'!O22+'Прил.12 альфа'!O22</f>
        <v>9341</v>
      </c>
      <c r="P22" s="27">
        <f>'Прил.12 согаз'!P22+'Прил.12 альфа'!P22</f>
        <v>10524</v>
      </c>
      <c r="Q22" s="27">
        <f>'Прил.12 согаз'!Q22+'Прил.12 альфа'!Q22</f>
        <v>3496</v>
      </c>
      <c r="R22" s="27">
        <f>'Прил.12 согаз'!R22+'Прил.12 альфа'!R22</f>
        <v>8589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40708</v>
      </c>
      <c r="E23" s="27">
        <f t="shared" si="2"/>
        <v>18144</v>
      </c>
      <c r="F23" s="27">
        <f t="shared" si="3"/>
        <v>22564</v>
      </c>
      <c r="G23" s="27">
        <f>'Прил.12 согаз'!G23+'Прил.12 альфа'!G23</f>
        <v>154</v>
      </c>
      <c r="H23" s="27">
        <f>'Прил.12 согаз'!H23+'Прил.12 альфа'!H23</f>
        <v>131</v>
      </c>
      <c r="I23" s="27">
        <f>'Прил.12 согаз'!I23+'Прил.12 альфа'!I23</f>
        <v>809</v>
      </c>
      <c r="J23" s="27">
        <f>'Прил.12 согаз'!J23+'Прил.12 альфа'!J23</f>
        <v>777</v>
      </c>
      <c r="K23" s="27">
        <f>'Прил.12 согаз'!K23+'Прил.12 альфа'!K23</f>
        <v>3570</v>
      </c>
      <c r="L23" s="27">
        <f>'Прил.12 согаз'!L23+'Прил.12 альфа'!L23</f>
        <v>3321</v>
      </c>
      <c r="M23" s="27">
        <f>'Прил.12 согаз'!M23+'Прил.12 альфа'!M23</f>
        <v>6238</v>
      </c>
      <c r="N23" s="27">
        <f>'Прил.12 согаз'!N23+'Прил.12 альфа'!N23</f>
        <v>6608</v>
      </c>
      <c r="O23" s="27">
        <f>'Прил.12 согаз'!O23+'Прил.12 альфа'!O23</f>
        <v>5026</v>
      </c>
      <c r="P23" s="27">
        <f>'Прил.12 согаз'!P23+'Прил.12 альфа'!P23</f>
        <v>6140</v>
      </c>
      <c r="Q23" s="27">
        <f>'Прил.12 согаз'!Q23+'Прил.12 альфа'!Q23</f>
        <v>2347</v>
      </c>
      <c r="R23" s="27">
        <f>'Прил.12 согаз'!R23+'Прил.12 альфа'!R23</f>
        <v>5587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42417</v>
      </c>
      <c r="E24" s="27">
        <f t="shared" si="2"/>
        <v>20417</v>
      </c>
      <c r="F24" s="27">
        <f t="shared" si="3"/>
        <v>22000</v>
      </c>
      <c r="G24" s="27">
        <f>'Прил.12 согаз'!G24+'Прил.12 альфа'!G24</f>
        <v>144</v>
      </c>
      <c r="H24" s="27">
        <f>'Прил.12 согаз'!H24+'Прил.12 альфа'!H24</f>
        <v>145</v>
      </c>
      <c r="I24" s="27">
        <f>'Прил.12 согаз'!I24+'Прил.12 альфа'!I24</f>
        <v>840</v>
      </c>
      <c r="J24" s="27">
        <f>'Прил.12 согаз'!J24+'Прил.12 альфа'!J24</f>
        <v>751</v>
      </c>
      <c r="K24" s="27">
        <f>'Прил.12 согаз'!K24+'Прил.12 альфа'!K24</f>
        <v>3299</v>
      </c>
      <c r="L24" s="27">
        <f>'Прил.12 согаз'!L24+'Прил.12 альфа'!L24</f>
        <v>3181</v>
      </c>
      <c r="M24" s="27">
        <f>'Прил.12 согаз'!M24+'Прил.12 альфа'!M24</f>
        <v>8663</v>
      </c>
      <c r="N24" s="27">
        <f>'Прил.12 согаз'!N24+'Прил.12 альфа'!N24</f>
        <v>7571</v>
      </c>
      <c r="O24" s="27">
        <f>'Прил.12 согаз'!O24+'Прил.12 альфа'!O24</f>
        <v>5589</v>
      </c>
      <c r="P24" s="27">
        <f>'Прил.12 согаз'!P24+'Прил.12 альфа'!P24</f>
        <v>6091</v>
      </c>
      <c r="Q24" s="27">
        <f>'Прил.12 согаз'!Q24+'Прил.12 альфа'!Q24</f>
        <v>1882</v>
      </c>
      <c r="R24" s="27">
        <f>'Прил.12 согаз'!R24+'Прил.12 альфа'!R24</f>
        <v>4261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9080</v>
      </c>
      <c r="E25" s="27">
        <f t="shared" si="2"/>
        <v>4283</v>
      </c>
      <c r="F25" s="27">
        <f t="shared" si="3"/>
        <v>4797</v>
      </c>
      <c r="G25" s="27">
        <f>'Прил.12 согаз'!G25+'Прил.12 альфа'!G25</f>
        <v>21</v>
      </c>
      <c r="H25" s="27">
        <f>'Прил.12 согаз'!H25+'Прил.12 альфа'!H25</f>
        <v>26</v>
      </c>
      <c r="I25" s="27">
        <f>'Прил.12 согаз'!I25+'Прил.12 альфа'!I25</f>
        <v>139</v>
      </c>
      <c r="J25" s="27">
        <f>'Прил.12 согаз'!J25+'Прил.12 альфа'!J25</f>
        <v>151</v>
      </c>
      <c r="K25" s="27">
        <f>'Прил.12 согаз'!K25+'Прил.12 альфа'!K25</f>
        <v>751</v>
      </c>
      <c r="L25" s="27">
        <f>'Прил.12 согаз'!L25+'Прил.12 альфа'!L25</f>
        <v>698</v>
      </c>
      <c r="M25" s="27">
        <f>'Прил.12 согаз'!M25+'Прил.12 альфа'!M25</f>
        <v>1565</v>
      </c>
      <c r="N25" s="27">
        <f>'Прил.12 согаз'!N25+'Прил.12 альфа'!N25</f>
        <v>1360</v>
      </c>
      <c r="O25" s="27">
        <f>'Прил.12 согаз'!O25+'Прил.12 альфа'!O25</f>
        <v>1316</v>
      </c>
      <c r="P25" s="27">
        <f>'Прил.12 согаз'!P25+'Прил.12 альфа'!P25</f>
        <v>1390</v>
      </c>
      <c r="Q25" s="27">
        <f>'Прил.12 согаз'!Q25+'Прил.12 альфа'!Q25</f>
        <v>491</v>
      </c>
      <c r="R25" s="27">
        <f>'Прил.12 согаз'!R25+'Прил.12 альфа'!R25</f>
        <v>1172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59563</v>
      </c>
      <c r="E26" s="27">
        <f t="shared" si="2"/>
        <v>27546</v>
      </c>
      <c r="F26" s="27">
        <f t="shared" si="3"/>
        <v>32017</v>
      </c>
      <c r="G26" s="27">
        <f>'Прил.12 согаз'!G26+'Прил.12 альфа'!G26</f>
        <v>220</v>
      </c>
      <c r="H26" s="27">
        <f>'Прил.12 согаз'!H26+'Прил.12 альфа'!H26</f>
        <v>206</v>
      </c>
      <c r="I26" s="27">
        <f>'Прил.12 согаз'!I26+'Прил.12 альфа'!I26</f>
        <v>1128</v>
      </c>
      <c r="J26" s="27">
        <f>'Прил.12 согаз'!J26+'Прил.12 альфа'!J26</f>
        <v>962</v>
      </c>
      <c r="K26" s="27">
        <f>'Прил.12 согаз'!K26+'Прил.12 альфа'!K26</f>
        <v>4726</v>
      </c>
      <c r="L26" s="27">
        <f>'Прил.12 согаз'!L26+'Прил.12 альфа'!L26</f>
        <v>4480</v>
      </c>
      <c r="M26" s="27">
        <f>'Прил.12 согаз'!M26+'Прил.12 альфа'!M26</f>
        <v>10949</v>
      </c>
      <c r="N26" s="27">
        <f>'Прил.12 согаз'!N26+'Прил.12 альфа'!N26</f>
        <v>10197</v>
      </c>
      <c r="O26" s="27">
        <f>'Прил.12 согаз'!O26+'Прил.12 альфа'!O26</f>
        <v>7619</v>
      </c>
      <c r="P26" s="27">
        <f>'Прил.12 согаз'!P26+'Прил.12 альфа'!P26</f>
        <v>9096</v>
      </c>
      <c r="Q26" s="27">
        <f>'Прил.12 согаз'!Q26+'Прил.12 альфа'!Q26</f>
        <v>2904</v>
      </c>
      <c r="R26" s="27">
        <f>'Прил.12 согаз'!R26+'Прил.12 альфа'!R26</f>
        <v>7076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25347</v>
      </c>
      <c r="E27" s="27">
        <f t="shared" si="2"/>
        <v>11527</v>
      </c>
      <c r="F27" s="27">
        <f t="shared" si="3"/>
        <v>13820</v>
      </c>
      <c r="G27" s="27">
        <f>'Прил.12 согаз'!G27+'Прил.12 альфа'!G27</f>
        <v>100</v>
      </c>
      <c r="H27" s="27">
        <f>'Прил.12 согаз'!H27+'Прил.12 альфа'!H27</f>
        <v>88</v>
      </c>
      <c r="I27" s="27">
        <f>'Прил.12 согаз'!I27+'Прил.12 альфа'!I27</f>
        <v>517</v>
      </c>
      <c r="J27" s="27">
        <f>'Прил.12 согаз'!J27+'Прил.12 альфа'!J27</f>
        <v>485</v>
      </c>
      <c r="K27" s="27">
        <f>'Прил.12 согаз'!K27+'Прил.12 альфа'!K27</f>
        <v>2175</v>
      </c>
      <c r="L27" s="27">
        <f>'Прил.12 согаз'!L27+'Прил.12 альфа'!L27</f>
        <v>2047</v>
      </c>
      <c r="M27" s="27">
        <f>'Прил.12 согаз'!M27+'Прил.12 альфа'!M27</f>
        <v>4550</v>
      </c>
      <c r="N27" s="27">
        <f>'Прил.12 согаз'!N27+'Прил.12 альфа'!N27</f>
        <v>4814</v>
      </c>
      <c r="O27" s="27">
        <f>'Прил.12 согаз'!O27+'Прил.12 альфа'!O27</f>
        <v>3102</v>
      </c>
      <c r="P27" s="27">
        <f>'Прил.12 согаз'!P27+'Прил.12 альфа'!P27</f>
        <v>3719</v>
      </c>
      <c r="Q27" s="27">
        <f>'Прил.12 согаз'!Q27+'Прил.12 альфа'!Q27</f>
        <v>1083</v>
      </c>
      <c r="R27" s="27">
        <f>'Прил.12 согаз'!R27+'Прил.12 альфа'!R27</f>
        <v>2667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30065</v>
      </c>
      <c r="E28" s="27">
        <f t="shared" si="2"/>
        <v>13784</v>
      </c>
      <c r="F28" s="27">
        <f t="shared" si="3"/>
        <v>16281</v>
      </c>
      <c r="G28" s="27">
        <f>'Прил.12 согаз'!G28+'Прил.12 альфа'!G28</f>
        <v>143</v>
      </c>
      <c r="H28" s="27">
        <f>'Прил.12 согаз'!H28+'Прил.12 альфа'!H28</f>
        <v>130</v>
      </c>
      <c r="I28" s="27">
        <f>'Прил.12 согаз'!I28+'Прил.12 альфа'!I28</f>
        <v>779</v>
      </c>
      <c r="J28" s="27">
        <f>'Прил.12 согаз'!J28+'Прил.12 альфа'!J28</f>
        <v>784</v>
      </c>
      <c r="K28" s="27">
        <f>'Прил.12 согаз'!K28+'Прил.12 альфа'!K28</f>
        <v>2804</v>
      </c>
      <c r="L28" s="27">
        <f>'Прил.12 согаз'!L28+'Прил.12 альфа'!L28</f>
        <v>2707</v>
      </c>
      <c r="M28" s="27">
        <f>'Прил.12 согаз'!M28+'Прил.12 альфа'!M28</f>
        <v>5275</v>
      </c>
      <c r="N28" s="27">
        <f>'Прил.12 согаз'!N28+'Прил.12 альфа'!N28</f>
        <v>6118</v>
      </c>
      <c r="O28" s="27">
        <f>'Прил.12 согаз'!O28+'Прил.12 альфа'!O28</f>
        <v>3809</v>
      </c>
      <c r="P28" s="27">
        <f>'Прил.12 согаз'!P28+'Прил.12 альфа'!P28</f>
        <v>4133</v>
      </c>
      <c r="Q28" s="27">
        <f>'Прил.12 согаз'!Q28+'Прил.12 альфа'!Q28</f>
        <v>974</v>
      </c>
      <c r="R28" s="27">
        <f>'Прил.12 согаз'!R28+'Прил.12 альфа'!R28</f>
        <v>2409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45153</v>
      </c>
      <c r="E29" s="27">
        <f t="shared" si="2"/>
        <v>19447</v>
      </c>
      <c r="F29" s="27">
        <f t="shared" si="3"/>
        <v>25706</v>
      </c>
      <c r="G29" s="27">
        <f>'Прил.12 согаз'!G29+'Прил.12 альфа'!G29</f>
        <v>260</v>
      </c>
      <c r="H29" s="27">
        <f>'Прил.12 согаз'!H29+'Прил.12 альфа'!H29</f>
        <v>275</v>
      </c>
      <c r="I29" s="27">
        <f>'Прил.12 согаз'!I29+'Прил.12 альфа'!I29</f>
        <v>1287</v>
      </c>
      <c r="J29" s="27">
        <f>'Прил.12 согаз'!J29+'Прил.12 альфа'!J29</f>
        <v>1350</v>
      </c>
      <c r="K29" s="27">
        <f>'Прил.12 согаз'!K29+'Прил.12 альфа'!K29</f>
        <v>4671</v>
      </c>
      <c r="L29" s="27">
        <f>'Прил.12 согаз'!L29+'Прил.12 альфа'!L29</f>
        <v>4620</v>
      </c>
      <c r="M29" s="27">
        <f>'Прил.12 согаз'!M29+'Прил.12 альфа'!M29</f>
        <v>7019</v>
      </c>
      <c r="N29" s="27">
        <f>'Прил.12 согаз'!N29+'Прил.12 альфа'!N29</f>
        <v>10343</v>
      </c>
      <c r="O29" s="27">
        <f>'Прил.12 согаз'!O29+'Прил.12 альфа'!O29</f>
        <v>4855</v>
      </c>
      <c r="P29" s="27">
        <f>'Прил.12 согаз'!P29+'Прил.12 альфа'!P29</f>
        <v>6203</v>
      </c>
      <c r="Q29" s="27">
        <f>'Прил.12 согаз'!Q29+'Прил.12 альфа'!Q29</f>
        <v>1355</v>
      </c>
      <c r="R29" s="27">
        <f>'Прил.12 согаз'!R29+'Прил.12 альфа'!R29</f>
        <v>2915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116058</v>
      </c>
      <c r="E30" s="27">
        <f t="shared" si="2"/>
        <v>51749</v>
      </c>
      <c r="F30" s="27">
        <f t="shared" si="3"/>
        <v>64309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26926</v>
      </c>
      <c r="N30" s="27">
        <f>'Прил.12 согаз'!N30+'Прил.12 альфа'!N30</f>
        <v>28184</v>
      </c>
      <c r="O30" s="27">
        <f>'Прил.12 согаз'!O30+'Прил.12 альфа'!O30</f>
        <v>18007</v>
      </c>
      <c r="P30" s="27">
        <f>'Прил.12 согаз'!P30+'Прил.12 альфа'!P30</f>
        <v>20511</v>
      </c>
      <c r="Q30" s="27">
        <f>'Прил.12 согаз'!Q30+'Прил.12 альфа'!Q30</f>
        <v>6816</v>
      </c>
      <c r="R30" s="27">
        <f>'Прил.12 согаз'!R30+'Прил.12 альфа'!R30</f>
        <v>15614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94401</v>
      </c>
      <c r="E31" s="27">
        <f t="shared" si="2"/>
        <v>41739</v>
      </c>
      <c r="F31" s="27">
        <f t="shared" si="3"/>
        <v>52662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21334</v>
      </c>
      <c r="N31" s="27">
        <f>'Прил.12 согаз'!N31+'Прил.12 альфа'!N31</f>
        <v>21949</v>
      </c>
      <c r="O31" s="27">
        <f>'Прил.12 согаз'!O31+'Прил.12 альфа'!O31</f>
        <v>14895</v>
      </c>
      <c r="P31" s="27">
        <f>'Прил.12 согаз'!P31+'Прил.12 альфа'!P31</f>
        <v>17088</v>
      </c>
      <c r="Q31" s="27">
        <f>'Прил.12 согаз'!Q31+'Прил.12 альфа'!Q31</f>
        <v>5510</v>
      </c>
      <c r="R31" s="27">
        <f>'Прил.12 согаз'!R31+'Прил.12 альфа'!R31</f>
        <v>13625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22587</v>
      </c>
      <c r="E32" s="27">
        <f t="shared" si="2"/>
        <v>11576</v>
      </c>
      <c r="F32" s="27">
        <f t="shared" si="3"/>
        <v>11011</v>
      </c>
      <c r="G32" s="27">
        <f>'Прил.12 согаз'!G32+'Прил.12 альфа'!G32</f>
        <v>449</v>
      </c>
      <c r="H32" s="27">
        <f>'Прил.12 согаз'!H32+'Прил.12 альфа'!H32</f>
        <v>424</v>
      </c>
      <c r="I32" s="27">
        <f>'Прил.12 согаз'!I32+'Прил.12 альфа'!I32</f>
        <v>2282</v>
      </c>
      <c r="J32" s="27">
        <f>'Прил.12 согаз'!J32+'Прил.12 альфа'!J32</f>
        <v>2104</v>
      </c>
      <c r="K32" s="27">
        <f>'Прил.12 согаз'!K32+'Прил.12 альфа'!K32</f>
        <v>8845</v>
      </c>
      <c r="L32" s="27">
        <f>'Прил.12 согаз'!L32+'Прил.12 альфа'!L32</f>
        <v>8483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16642</v>
      </c>
      <c r="E33" s="27">
        <f t="shared" si="2"/>
        <v>8723</v>
      </c>
      <c r="F33" s="27">
        <f t="shared" si="3"/>
        <v>7919</v>
      </c>
      <c r="G33" s="27">
        <f>'Прил.12 согаз'!G33+'Прил.12 альфа'!G33</f>
        <v>309</v>
      </c>
      <c r="H33" s="27">
        <f>'Прил.12 согаз'!H33+'Прил.12 альфа'!H33</f>
        <v>308</v>
      </c>
      <c r="I33" s="27">
        <f>'Прил.12 согаз'!I33+'Прил.12 альфа'!I33</f>
        <v>1540</v>
      </c>
      <c r="J33" s="27">
        <f>'Прил.12 согаз'!J33+'Прил.12 альфа'!J33</f>
        <v>1492</v>
      </c>
      <c r="K33" s="27">
        <f>'Прил.12 согаз'!K33+'Прил.12 альфа'!K33</f>
        <v>6874</v>
      </c>
      <c r="L33" s="27">
        <f>'Прил.12 согаз'!L33+'Прил.12 альфа'!L33</f>
        <v>6119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16793</v>
      </c>
      <c r="E34" s="27">
        <f t="shared" si="2"/>
        <v>8627</v>
      </c>
      <c r="F34" s="27">
        <f t="shared" si="3"/>
        <v>8166</v>
      </c>
      <c r="G34" s="27">
        <f>'Прил.12 согаз'!G34+'Прил.12 альфа'!G34</f>
        <v>350</v>
      </c>
      <c r="H34" s="27">
        <f>'Прил.12 согаз'!H34+'Прил.12 альфа'!H34</f>
        <v>335</v>
      </c>
      <c r="I34" s="27">
        <f>'Прил.12 согаз'!I34+'Прил.12 альфа'!I34</f>
        <v>1638</v>
      </c>
      <c r="J34" s="27">
        <f>'Прил.12 согаз'!J34+'Прил.12 альфа'!J34</f>
        <v>1600</v>
      </c>
      <c r="K34" s="27">
        <f>'Прил.12 согаз'!K34+'Прил.12 альфа'!K34</f>
        <v>6639</v>
      </c>
      <c r="L34" s="27">
        <f>'Прил.12 согаз'!L34+'Прил.12 альфа'!L34</f>
        <v>6231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11098</v>
      </c>
      <c r="E35" s="27">
        <f t="shared" si="2"/>
        <v>5150</v>
      </c>
      <c r="F35" s="27">
        <f t="shared" si="3"/>
        <v>5948</v>
      </c>
      <c r="G35" s="27">
        <f>'Прил.12 согаз'!G35+'Прил.12 альфа'!G35</f>
        <v>11</v>
      </c>
      <c r="H35" s="27">
        <f>'Прил.12 согаз'!H35+'Прил.12 альфа'!H35</f>
        <v>13</v>
      </c>
      <c r="I35" s="27">
        <f>'Прил.12 согаз'!I35+'Прил.12 альфа'!I35</f>
        <v>38</v>
      </c>
      <c r="J35" s="27">
        <f>'Прил.12 согаз'!J35+'Прил.12 альфа'!J35</f>
        <v>43</v>
      </c>
      <c r="K35" s="27">
        <f>'Прил.12 согаз'!K35+'Прил.12 альфа'!K35</f>
        <v>120</v>
      </c>
      <c r="L35" s="27">
        <f>'Прил.12 согаз'!L35+'Прил.12 альфа'!L35</f>
        <v>112</v>
      </c>
      <c r="M35" s="27">
        <f>'Прил.12 согаз'!M35+'Прил.12 альфа'!M35</f>
        <v>1686</v>
      </c>
      <c r="N35" s="27">
        <f>'Прил.12 согаз'!N35+'Прил.12 альфа'!N35</f>
        <v>2334</v>
      </c>
      <c r="O35" s="27">
        <f>'Прил.12 согаз'!O35+'Прил.12 альфа'!O35</f>
        <v>2368</v>
      </c>
      <c r="P35" s="27">
        <f>'Прил.12 согаз'!P35+'Прил.12 альфа'!P35</f>
        <v>2252</v>
      </c>
      <c r="Q35" s="27">
        <f>'Прил.12 согаз'!Q35+'Прил.12 альфа'!Q35</f>
        <v>927</v>
      </c>
      <c r="R35" s="27">
        <f>'Прил.12 согаз'!R35+'Прил.12 альфа'!R35</f>
        <v>1194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16222</v>
      </c>
      <c r="E36" s="27">
        <f t="shared" si="2"/>
        <v>7682</v>
      </c>
      <c r="F36" s="27">
        <f t="shared" si="3"/>
        <v>8540</v>
      </c>
      <c r="G36" s="27">
        <f>'Прил.12 согаз'!G36+'Прил.12 альфа'!G36</f>
        <v>58</v>
      </c>
      <c r="H36" s="27">
        <f>'Прил.12 согаз'!H36+'Прил.12 альфа'!H36</f>
        <v>43</v>
      </c>
      <c r="I36" s="27">
        <f>'Прил.12 согаз'!I36+'Прил.12 альфа'!I36</f>
        <v>291</v>
      </c>
      <c r="J36" s="27">
        <f>'Прил.12 согаз'!J36+'Прил.12 альфа'!J36</f>
        <v>251</v>
      </c>
      <c r="K36" s="27">
        <f>'Прил.12 согаз'!K36+'Прил.12 альфа'!K36</f>
        <v>1371</v>
      </c>
      <c r="L36" s="27">
        <f>'Прил.12 согаз'!L36+'Прил.12 альфа'!L36</f>
        <v>1236</v>
      </c>
      <c r="M36" s="27">
        <f>'Прил.12 согаз'!M36+'Прил.12 альфа'!M36</f>
        <v>2926</v>
      </c>
      <c r="N36" s="27">
        <f>'Прил.12 согаз'!N36+'Прил.12 альфа'!N36</f>
        <v>2814</v>
      </c>
      <c r="O36" s="27">
        <f>'Прил.12 согаз'!O36+'Прил.12 альфа'!O36</f>
        <v>2194</v>
      </c>
      <c r="P36" s="27">
        <f>'Прил.12 согаз'!P36+'Прил.12 альфа'!P36</f>
        <v>2402</v>
      </c>
      <c r="Q36" s="27">
        <f>'Прил.12 согаз'!Q36+'Прил.12 альфа'!Q36</f>
        <v>842</v>
      </c>
      <c r="R36" s="27">
        <f>'Прил.12 согаз'!R36+'Прил.12 альфа'!R36</f>
        <v>1794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39340</v>
      </c>
      <c r="E37" s="27">
        <f t="shared" si="2"/>
        <v>17664</v>
      </c>
      <c r="F37" s="27">
        <f t="shared" si="3"/>
        <v>21676</v>
      </c>
      <c r="G37" s="27">
        <f>'Прил.12 согаз'!G37+'Прил.12 альфа'!G37</f>
        <v>241</v>
      </c>
      <c r="H37" s="27">
        <f>'Прил.12 согаз'!H37+'Прил.12 альфа'!H37</f>
        <v>240</v>
      </c>
      <c r="I37" s="27">
        <f>'Прил.12 согаз'!I37+'Прил.12 альфа'!I37</f>
        <v>1171</v>
      </c>
      <c r="J37" s="27">
        <f>'Прил.12 согаз'!J37+'Прил.12 альфа'!J37</f>
        <v>1058</v>
      </c>
      <c r="K37" s="27">
        <f>'Прил.12 согаз'!K37+'Прил.12 альфа'!K37</f>
        <v>4476</v>
      </c>
      <c r="L37" s="27">
        <f>'Прил.12 согаз'!L37+'Прил.12 альфа'!L37</f>
        <v>4267</v>
      </c>
      <c r="M37" s="27">
        <f>'Прил.12 согаз'!M37+'Прил.12 альфа'!M37</f>
        <v>6457</v>
      </c>
      <c r="N37" s="27">
        <f>'Прил.12 согаз'!N37+'Прил.12 альфа'!N37</f>
        <v>9000</v>
      </c>
      <c r="O37" s="27">
        <f>'Прил.12 согаз'!O37+'Прил.12 альфа'!O37</f>
        <v>4329</v>
      </c>
      <c r="P37" s="27">
        <f>'Прил.12 согаз'!P37+'Прил.12 альфа'!P37</f>
        <v>5167</v>
      </c>
      <c r="Q37" s="27">
        <f>'Прил.12 согаз'!Q37+'Прил.12 альфа'!Q37</f>
        <v>990</v>
      </c>
      <c r="R37" s="27">
        <f>'Прил.12 согаз'!R37+'Прил.12 альфа'!R37</f>
        <v>1944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5822</v>
      </c>
      <c r="E38" s="27">
        <f t="shared" si="2"/>
        <v>2185</v>
      </c>
      <c r="F38" s="27">
        <f t="shared" si="3"/>
        <v>3637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936</v>
      </c>
      <c r="N38" s="27">
        <f>'Прил.12 согаз'!N38+'Прил.12 альфа'!N38</f>
        <v>1129</v>
      </c>
      <c r="O38" s="27">
        <f>'Прил.12 согаз'!O38+'Прил.12 альфа'!O38</f>
        <v>818</v>
      </c>
      <c r="P38" s="27">
        <f>'Прил.12 согаз'!P38+'Прил.12 альфа'!P38</f>
        <v>1464</v>
      </c>
      <c r="Q38" s="27">
        <f>'Прил.12 согаз'!Q38+'Прил.12 альфа'!Q38</f>
        <v>431</v>
      </c>
      <c r="R38" s="27">
        <f>'Прил.12 согаз'!R38+'Прил.12 альфа'!R38</f>
        <v>1044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3197</v>
      </c>
      <c r="E39" s="27">
        <f t="shared" si="2"/>
        <v>1865</v>
      </c>
      <c r="F39" s="27">
        <f t="shared" si="3"/>
        <v>1332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226</v>
      </c>
      <c r="N39" s="27">
        <f>'Прил.12 согаз'!N39+'Прил.12 альфа'!N39</f>
        <v>525</v>
      </c>
      <c r="O39" s="27">
        <f>'Прил.12 согаз'!O39+'Прил.12 альфа'!O39</f>
        <v>1323</v>
      </c>
      <c r="P39" s="27">
        <f>'Прил.12 согаз'!P39+'Прил.12 альфа'!P39</f>
        <v>601</v>
      </c>
      <c r="Q39" s="27">
        <f>'Прил.12 согаз'!Q39+'Прил.12 альфа'!Q39</f>
        <v>316</v>
      </c>
      <c r="R39" s="27">
        <f>'Прил.12 согаз'!R39+'Прил.12 альфа'!R39</f>
        <v>206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5406</v>
      </c>
      <c r="E40" s="27">
        <f t="shared" si="2"/>
        <v>2549</v>
      </c>
      <c r="F40" s="27">
        <f t="shared" si="3"/>
        <v>2857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1204</v>
      </c>
      <c r="N40" s="27">
        <f>'Прил.12 согаз'!N40+'Прил.12 альфа'!N40</f>
        <v>866</v>
      </c>
      <c r="O40" s="27">
        <f>'Прил.12 согаз'!O40+'Прил.12 альфа'!O40</f>
        <v>1056</v>
      </c>
      <c r="P40" s="27">
        <f>'Прил.12 согаз'!P40+'Прил.12 альфа'!P40</f>
        <v>1184</v>
      </c>
      <c r="Q40" s="27">
        <f>'Прил.12 согаз'!Q40+'Прил.12 альфа'!Q40</f>
        <v>289</v>
      </c>
      <c r="R40" s="27">
        <f>'Прил.12 согаз'!R40+'Прил.12 альфа'!R40</f>
        <v>807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5925</v>
      </c>
      <c r="E41" s="27">
        <f t="shared" si="2"/>
        <v>3363</v>
      </c>
      <c r="F41" s="27">
        <f t="shared" si="3"/>
        <v>2562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1590</v>
      </c>
      <c r="N41" s="27">
        <f>'Прил.12 согаз'!N41+'Прил.12 альфа'!N41</f>
        <v>944</v>
      </c>
      <c r="O41" s="27">
        <f>'Прил.12 согаз'!O41+'Прил.12 альфа'!O41</f>
        <v>1359</v>
      </c>
      <c r="P41" s="27">
        <f>'Прил.12 согаз'!P41+'Прил.12 альфа'!P41</f>
        <v>1015</v>
      </c>
      <c r="Q41" s="27">
        <f>'Прил.12 согаз'!Q41+'Прил.12 альфа'!Q41</f>
        <v>414</v>
      </c>
      <c r="R41" s="27">
        <f>'Прил.12 согаз'!R41+'Прил.12 альфа'!R41</f>
        <v>603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8025</v>
      </c>
      <c r="E43" s="27">
        <f t="shared" si="2"/>
        <v>5485</v>
      </c>
      <c r="F43" s="27">
        <f t="shared" si="3"/>
        <v>2540</v>
      </c>
      <c r="G43" s="27">
        <f>'Прил.12 согаз'!G43+'Прил.12 альфа'!G43</f>
        <v>11</v>
      </c>
      <c r="H43" s="27">
        <f>'Прил.12 согаз'!H43+'Прил.12 альфа'!H43</f>
        <v>10</v>
      </c>
      <c r="I43" s="27">
        <f>'Прил.12 согаз'!I43+'Прил.12 альфа'!I43</f>
        <v>67</v>
      </c>
      <c r="J43" s="27">
        <f>'Прил.12 согаз'!J43+'Прил.12 альфа'!J43</f>
        <v>69</v>
      </c>
      <c r="K43" s="27">
        <f>'Прил.12 согаз'!K43+'Прил.12 альфа'!K43</f>
        <v>214</v>
      </c>
      <c r="L43" s="27">
        <f>'Прил.12 согаз'!L43+'Прил.12 альфа'!L43</f>
        <v>227</v>
      </c>
      <c r="M43" s="27">
        <f>'Прил.12 согаз'!M43+'Прил.12 альфа'!M43</f>
        <v>3847</v>
      </c>
      <c r="N43" s="27">
        <f>'Прил.12 согаз'!N43+'Прил.12 альфа'!N43</f>
        <v>1808</v>
      </c>
      <c r="O43" s="27">
        <f>'Прил.12 согаз'!O43+'Прил.12 альфа'!O43</f>
        <v>1245</v>
      </c>
      <c r="P43" s="27">
        <f>'Прил.12 согаз'!P43+'Прил.12 альфа'!P43</f>
        <v>275</v>
      </c>
      <c r="Q43" s="27">
        <f>'Прил.12 согаз'!Q43+'Прил.12 альфа'!Q43</f>
        <v>101</v>
      </c>
      <c r="R43" s="27">
        <f>'Прил.12 согаз'!R43+'Прил.12 альфа'!R43</f>
        <v>151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691774</v>
      </c>
      <c r="E44" s="21">
        <f>G44+I44+K44+O44+Q44+M44</f>
        <v>319920</v>
      </c>
      <c r="F44" s="21">
        <f>H44+J44+L44+P44+R44+N44</f>
        <v>371854</v>
      </c>
      <c r="G44" s="21">
        <f t="shared" ref="G44:R44" si="5">SUM(G45:G48)</f>
        <v>2737</v>
      </c>
      <c r="H44" s="21">
        <f t="shared" si="5"/>
        <v>2639</v>
      </c>
      <c r="I44" s="21">
        <f t="shared" si="5"/>
        <v>13966</v>
      </c>
      <c r="J44" s="21">
        <f t="shared" si="5"/>
        <v>13306</v>
      </c>
      <c r="K44" s="21">
        <f t="shared" si="5"/>
        <v>56855</v>
      </c>
      <c r="L44" s="21">
        <f t="shared" si="5"/>
        <v>53665</v>
      </c>
      <c r="M44" s="21">
        <f t="shared" si="5"/>
        <v>126722</v>
      </c>
      <c r="N44" s="21">
        <f t="shared" si="5"/>
        <v>130777</v>
      </c>
      <c r="O44" s="21">
        <f t="shared" si="5"/>
        <v>88408</v>
      </c>
      <c r="P44" s="21">
        <f t="shared" si="5"/>
        <v>99742</v>
      </c>
      <c r="Q44" s="21">
        <f t="shared" si="5"/>
        <v>31232</v>
      </c>
      <c r="R44" s="21">
        <f t="shared" si="5"/>
        <v>71725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633461</v>
      </c>
      <c r="E45" s="27">
        <f t="shared" ref="E45:E48" si="6">G45+I45+K45+O45+Q45+M45</f>
        <v>293463</v>
      </c>
      <c r="F45" s="27">
        <f t="shared" ref="F45:F48" si="7">H45+J45+L45+P45+R45+N45</f>
        <v>339998</v>
      </c>
      <c r="G45" s="58">
        <f>'Прил.12 согаз'!G45+'Прил.12 альфа'!G45</f>
        <v>2433</v>
      </c>
      <c r="H45" s="58">
        <f>'Прил.12 согаз'!H45+'Прил.12 альфа'!H45</f>
        <v>2355</v>
      </c>
      <c r="I45" s="58">
        <f>'Прил.12 согаз'!I45+'Прил.12 альфа'!I45</f>
        <v>12426</v>
      </c>
      <c r="J45" s="58">
        <f>'Прил.12 согаз'!J45+'Прил.12 альфа'!J45</f>
        <v>11927</v>
      </c>
      <c r="K45" s="58">
        <f>'Прил.12 согаз'!K45+'Прил.12 альфа'!K45</f>
        <v>50653</v>
      </c>
      <c r="L45" s="58">
        <f>'Прил.12 согаз'!L45+'Прил.12 альфа'!L45</f>
        <v>47785</v>
      </c>
      <c r="M45" s="58">
        <f>'Прил.12 согаз'!M45+'Прил.12 альфа'!M45</f>
        <v>116786</v>
      </c>
      <c r="N45" s="58">
        <f>'Прил.12 согаз'!N45+'Прил.12 альфа'!N45</f>
        <v>118047</v>
      </c>
      <c r="O45" s="58">
        <f>'Прил.12 согаз'!O45+'Прил.12 альфа'!O45</f>
        <v>81780</v>
      </c>
      <c r="P45" s="58">
        <f>'Прил.12 согаз'!P45+'Прил.12 альфа'!P45</f>
        <v>91963</v>
      </c>
      <c r="Q45" s="58">
        <f>'Прил.12 согаз'!Q45+'Прил.12 альфа'!Q45</f>
        <v>29385</v>
      </c>
      <c r="R45" s="58">
        <f>'Прил.12 согаз'!R45+'Прил.12 альфа'!R45</f>
        <v>67921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16183</v>
      </c>
      <c r="E46" s="27">
        <f t="shared" si="6"/>
        <v>7632</v>
      </c>
      <c r="F46" s="27">
        <f t="shared" si="7"/>
        <v>8551</v>
      </c>
      <c r="G46" s="26">
        <f>'Прил.12 согаз'!G46+'Прил.12 альфа'!G46</f>
        <v>56</v>
      </c>
      <c r="H46" s="26">
        <f>'Прил.12 согаз'!H46+'Прил.12 альфа'!H46</f>
        <v>43</v>
      </c>
      <c r="I46" s="26">
        <f>'Прил.12 согаз'!I46+'Прил.12 альфа'!I46</f>
        <v>291</v>
      </c>
      <c r="J46" s="26">
        <f>'Прил.12 согаз'!J46+'Прил.12 альфа'!J46</f>
        <v>250</v>
      </c>
      <c r="K46" s="26">
        <f>'Прил.12 согаз'!K46+'Прил.12 альфа'!K46</f>
        <v>1401</v>
      </c>
      <c r="L46" s="26">
        <f>'Прил.12 согаз'!L46+'Прил.12 альфа'!L46</f>
        <v>1267</v>
      </c>
      <c r="M46" s="26">
        <f>'Прил.12 согаз'!M46+'Прил.12 альфа'!M46</f>
        <v>2895</v>
      </c>
      <c r="N46" s="26">
        <f>'Прил.12 согаз'!N46+'Прил.12 альфа'!N46</f>
        <v>2821</v>
      </c>
      <c r="O46" s="26">
        <f>'Прил.12 согаз'!O46+'Прил.12 альфа'!O46</f>
        <v>2153</v>
      </c>
      <c r="P46" s="26">
        <f>'Прил.12 согаз'!P46+'Прил.12 альфа'!P46</f>
        <v>2390</v>
      </c>
      <c r="Q46" s="26">
        <f>'Прил.12 согаз'!Q46+'Прил.12 альфа'!Q46</f>
        <v>836</v>
      </c>
      <c r="R46" s="26">
        <f>'Прил.12 согаз'!R46+'Прил.12 альфа'!R46</f>
        <v>1780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42130</v>
      </c>
      <c r="E47" s="27">
        <f t="shared" si="6"/>
        <v>18825</v>
      </c>
      <c r="F47" s="27">
        <f t="shared" si="7"/>
        <v>23305</v>
      </c>
      <c r="G47" s="26">
        <f>'Прил.12 согаз'!G47+'Прил.12 альфа'!G47</f>
        <v>248</v>
      </c>
      <c r="H47" s="26">
        <f>'Прил.12 согаз'!H47+'Прил.12 альфа'!H47</f>
        <v>241</v>
      </c>
      <c r="I47" s="26">
        <f>'Прил.12 согаз'!I47+'Прил.12 альфа'!I47</f>
        <v>1249</v>
      </c>
      <c r="J47" s="26">
        <f>'Прил.12 согаз'!J47+'Прил.12 альфа'!J47</f>
        <v>1129</v>
      </c>
      <c r="K47" s="26">
        <f>'Прил.12 согаз'!K47+'Прил.12 альфа'!K47</f>
        <v>4801</v>
      </c>
      <c r="L47" s="26">
        <f>'Прил.12 согаз'!L47+'Прил.12 альфа'!L47</f>
        <v>4613</v>
      </c>
      <c r="M47" s="26">
        <f>'Прил.12 согаз'!M47+'Прил.12 альфа'!M47</f>
        <v>7041</v>
      </c>
      <c r="N47" s="26">
        <f>'Прил.12 согаз'!N47+'Прил.12 альфа'!N47</f>
        <v>9909</v>
      </c>
      <c r="O47" s="26">
        <f>'Прил.12 согаз'!O47+'Прил.12 альфа'!O47</f>
        <v>4475</v>
      </c>
      <c r="P47" s="26">
        <f>'Прил.12 согаз'!P47+'Прил.12 альфа'!P47</f>
        <v>5389</v>
      </c>
      <c r="Q47" s="26">
        <f>'Прил.12 согаз'!Q47+'Прил.12 альфа'!Q47</f>
        <v>1011</v>
      </c>
      <c r="R47" s="26">
        <f>'Прил.12 согаз'!R47+'Прил.12 альфа'!R47</f>
        <v>2024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425627</v>
      </c>
      <c r="E20" s="21">
        <f>G20+I20+K20+O20+Q20+M20</f>
        <v>197742</v>
      </c>
      <c r="F20" s="21">
        <f>H20+J20+L20+P20+R20+N20</f>
        <v>227885</v>
      </c>
      <c r="G20" s="21">
        <f t="shared" ref="G20:R20" si="1">SUM(G21:G43)</f>
        <v>1749</v>
      </c>
      <c r="H20" s="21">
        <f t="shared" si="1"/>
        <v>1694</v>
      </c>
      <c r="I20" s="21">
        <f t="shared" si="1"/>
        <v>8747</v>
      </c>
      <c r="J20" s="21">
        <f t="shared" si="1"/>
        <v>8431</v>
      </c>
      <c r="K20" s="21">
        <f t="shared" si="1"/>
        <v>34194</v>
      </c>
      <c r="L20" s="21">
        <f t="shared" si="1"/>
        <v>32240</v>
      </c>
      <c r="M20" s="21">
        <f t="shared" si="1"/>
        <v>77465</v>
      </c>
      <c r="N20" s="21">
        <f t="shared" si="1"/>
        <v>79829</v>
      </c>
      <c r="O20" s="21">
        <f t="shared" si="1"/>
        <v>56138</v>
      </c>
      <c r="P20" s="21">
        <f t="shared" si="1"/>
        <v>62471</v>
      </c>
      <c r="Q20" s="21">
        <f t="shared" si="1"/>
        <v>19449</v>
      </c>
      <c r="R20" s="21">
        <f t="shared" si="1"/>
        <v>43220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1094</v>
      </c>
      <c r="E21" s="27">
        <f>G21+I21+K21+O21+Q21+M21</f>
        <v>314</v>
      </c>
      <c r="F21" s="27">
        <f>H21+J21+L21+P21+R21+N21</f>
        <v>780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141</v>
      </c>
      <c r="N21" s="27">
        <v>378</v>
      </c>
      <c r="O21" s="27">
        <v>125</v>
      </c>
      <c r="P21" s="27">
        <v>351</v>
      </c>
      <c r="Q21" s="27">
        <v>48</v>
      </c>
      <c r="R21" s="27">
        <v>51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45535</v>
      </c>
      <c r="E22" s="27">
        <f t="shared" ref="E22:E43" si="2">G22+I22+K22+O22+Q22+M22</f>
        <v>22171</v>
      </c>
      <c r="F22" s="27">
        <f t="shared" ref="F22:F43" si="3">H22+J22+L22+P22+R22+N22</f>
        <v>23364</v>
      </c>
      <c r="G22" s="27">
        <v>265</v>
      </c>
      <c r="H22" s="27">
        <v>263</v>
      </c>
      <c r="I22" s="27">
        <v>1039</v>
      </c>
      <c r="J22" s="27">
        <v>1021</v>
      </c>
      <c r="K22" s="27">
        <v>3486</v>
      </c>
      <c r="L22" s="27">
        <v>3309</v>
      </c>
      <c r="M22" s="27">
        <v>9232</v>
      </c>
      <c r="N22" s="27">
        <v>8156</v>
      </c>
      <c r="O22" s="27">
        <v>6264</v>
      </c>
      <c r="P22" s="27">
        <v>6618</v>
      </c>
      <c r="Q22" s="27">
        <v>1885</v>
      </c>
      <c r="R22" s="27">
        <v>3997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1993</v>
      </c>
      <c r="E23" s="27">
        <f t="shared" si="2"/>
        <v>1007</v>
      </c>
      <c r="F23" s="27">
        <f t="shared" si="3"/>
        <v>986</v>
      </c>
      <c r="G23" s="27">
        <v>3</v>
      </c>
      <c r="H23" s="27">
        <v>1</v>
      </c>
      <c r="I23" s="27">
        <v>9</v>
      </c>
      <c r="J23" s="27">
        <v>6</v>
      </c>
      <c r="K23" s="27">
        <v>89</v>
      </c>
      <c r="L23" s="27">
        <v>81</v>
      </c>
      <c r="M23" s="27">
        <v>427</v>
      </c>
      <c r="N23" s="27">
        <v>329</v>
      </c>
      <c r="O23" s="27">
        <v>365</v>
      </c>
      <c r="P23" s="27">
        <v>380</v>
      </c>
      <c r="Q23" s="27">
        <v>114</v>
      </c>
      <c r="R23" s="27">
        <v>189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35988</v>
      </c>
      <c r="E24" s="27">
        <f t="shared" si="2"/>
        <v>17297</v>
      </c>
      <c r="F24" s="27">
        <f t="shared" si="3"/>
        <v>18691</v>
      </c>
      <c r="G24" s="27">
        <v>114</v>
      </c>
      <c r="H24" s="27">
        <v>119</v>
      </c>
      <c r="I24" s="27">
        <v>680</v>
      </c>
      <c r="J24" s="27">
        <v>612</v>
      </c>
      <c r="K24" s="27">
        <v>2676</v>
      </c>
      <c r="L24" s="27">
        <v>2589</v>
      </c>
      <c r="M24" s="27">
        <v>7372</v>
      </c>
      <c r="N24" s="27">
        <v>6207</v>
      </c>
      <c r="O24" s="27">
        <v>4714</v>
      </c>
      <c r="P24" s="27">
        <v>5200</v>
      </c>
      <c r="Q24" s="27">
        <v>1741</v>
      </c>
      <c r="R24" s="27">
        <v>3964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768</v>
      </c>
      <c r="E25" s="27">
        <f t="shared" si="2"/>
        <v>442</v>
      </c>
      <c r="F25" s="27">
        <f t="shared" si="3"/>
        <v>326</v>
      </c>
      <c r="G25" s="27">
        <v>1</v>
      </c>
      <c r="H25" s="27">
        <v>0</v>
      </c>
      <c r="I25" s="27">
        <v>5</v>
      </c>
      <c r="J25" s="27">
        <v>7</v>
      </c>
      <c r="K25" s="27">
        <v>29</v>
      </c>
      <c r="L25" s="27">
        <v>31</v>
      </c>
      <c r="M25" s="27">
        <v>174</v>
      </c>
      <c r="N25" s="27">
        <v>91</v>
      </c>
      <c r="O25" s="27">
        <v>187</v>
      </c>
      <c r="P25" s="27">
        <v>129</v>
      </c>
      <c r="Q25" s="27">
        <v>46</v>
      </c>
      <c r="R25" s="27">
        <v>68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17394</v>
      </c>
      <c r="E26" s="27">
        <f t="shared" si="2"/>
        <v>8427</v>
      </c>
      <c r="F26" s="27">
        <f t="shared" si="3"/>
        <v>8967</v>
      </c>
      <c r="G26" s="27">
        <v>1</v>
      </c>
      <c r="H26" s="27">
        <v>1</v>
      </c>
      <c r="I26" s="27">
        <v>298</v>
      </c>
      <c r="J26" s="27">
        <v>261</v>
      </c>
      <c r="K26" s="27">
        <v>1218</v>
      </c>
      <c r="L26" s="27">
        <v>1167</v>
      </c>
      <c r="M26" s="27">
        <v>3284</v>
      </c>
      <c r="N26" s="27">
        <v>2832</v>
      </c>
      <c r="O26" s="27">
        <v>2783</v>
      </c>
      <c r="P26" s="27">
        <v>2967</v>
      </c>
      <c r="Q26" s="27">
        <v>843</v>
      </c>
      <c r="R26" s="27">
        <v>1739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9764</v>
      </c>
      <c r="E27" s="27">
        <f t="shared" si="2"/>
        <v>4706</v>
      </c>
      <c r="F27" s="27">
        <f t="shared" si="3"/>
        <v>5058</v>
      </c>
      <c r="G27" s="27">
        <v>1</v>
      </c>
      <c r="H27" s="27">
        <v>4</v>
      </c>
      <c r="I27" s="27">
        <v>169</v>
      </c>
      <c r="J27" s="27">
        <v>178</v>
      </c>
      <c r="K27" s="27">
        <v>745</v>
      </c>
      <c r="L27" s="27">
        <v>770</v>
      </c>
      <c r="M27" s="27">
        <v>1844</v>
      </c>
      <c r="N27" s="27">
        <v>1718</v>
      </c>
      <c r="O27" s="27">
        <v>1506</v>
      </c>
      <c r="P27" s="27">
        <v>1609</v>
      </c>
      <c r="Q27" s="27">
        <v>441</v>
      </c>
      <c r="R27" s="27">
        <v>779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29793</v>
      </c>
      <c r="E28" s="27">
        <f t="shared" si="2"/>
        <v>13584</v>
      </c>
      <c r="F28" s="27">
        <f t="shared" si="3"/>
        <v>16209</v>
      </c>
      <c r="G28" s="27">
        <v>143</v>
      </c>
      <c r="H28" s="27">
        <v>130</v>
      </c>
      <c r="I28" s="27">
        <v>776</v>
      </c>
      <c r="J28" s="27">
        <v>782</v>
      </c>
      <c r="K28" s="27">
        <v>2797</v>
      </c>
      <c r="L28" s="27">
        <v>2696</v>
      </c>
      <c r="M28" s="27">
        <v>5166</v>
      </c>
      <c r="N28" s="27">
        <v>6088</v>
      </c>
      <c r="O28" s="27">
        <v>3733</v>
      </c>
      <c r="P28" s="27">
        <v>4107</v>
      </c>
      <c r="Q28" s="27">
        <v>969</v>
      </c>
      <c r="R28" s="27">
        <v>2406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25447</v>
      </c>
      <c r="E29" s="27">
        <f t="shared" si="2"/>
        <v>10865</v>
      </c>
      <c r="F29" s="27">
        <f t="shared" si="3"/>
        <v>14582</v>
      </c>
      <c r="G29" s="27">
        <v>251</v>
      </c>
      <c r="H29" s="27">
        <v>262</v>
      </c>
      <c r="I29" s="27">
        <v>882</v>
      </c>
      <c r="J29" s="27">
        <v>948</v>
      </c>
      <c r="K29" s="27">
        <v>2499</v>
      </c>
      <c r="L29" s="27">
        <v>2456</v>
      </c>
      <c r="M29" s="27">
        <v>3641</v>
      </c>
      <c r="N29" s="27">
        <v>5881</v>
      </c>
      <c r="O29" s="27">
        <v>2839</v>
      </c>
      <c r="P29" s="27">
        <v>3599</v>
      </c>
      <c r="Q29" s="27">
        <v>753</v>
      </c>
      <c r="R29" s="27">
        <v>1436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91595</v>
      </c>
      <c r="E30" s="27">
        <f t="shared" si="2"/>
        <v>40500</v>
      </c>
      <c r="F30" s="27">
        <f t="shared" si="3"/>
        <v>51095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20895</v>
      </c>
      <c r="N30" s="27">
        <v>21640</v>
      </c>
      <c r="O30" s="27">
        <v>13968</v>
      </c>
      <c r="P30" s="27">
        <v>16195</v>
      </c>
      <c r="Q30" s="27">
        <v>5637</v>
      </c>
      <c r="R30" s="27">
        <v>13260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72063</v>
      </c>
      <c r="E31" s="27">
        <f t="shared" si="2"/>
        <v>31692</v>
      </c>
      <c r="F31" s="27">
        <f t="shared" si="3"/>
        <v>40371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16142</v>
      </c>
      <c r="N31" s="27">
        <v>16749</v>
      </c>
      <c r="O31" s="27">
        <v>11237</v>
      </c>
      <c r="P31" s="27">
        <v>12974</v>
      </c>
      <c r="Q31" s="27">
        <v>4313</v>
      </c>
      <c r="R31" s="27">
        <v>10648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18037</v>
      </c>
      <c r="E32" s="27">
        <f t="shared" si="2"/>
        <v>9279</v>
      </c>
      <c r="F32" s="27">
        <f t="shared" si="3"/>
        <v>8758</v>
      </c>
      <c r="G32" s="27">
        <v>370</v>
      </c>
      <c r="H32" s="27">
        <v>338</v>
      </c>
      <c r="I32" s="27">
        <v>1772</v>
      </c>
      <c r="J32" s="27">
        <v>1617</v>
      </c>
      <c r="K32" s="27">
        <v>7137</v>
      </c>
      <c r="L32" s="27">
        <v>6803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13355</v>
      </c>
      <c r="E33" s="27">
        <f t="shared" si="2"/>
        <v>7072</v>
      </c>
      <c r="F33" s="27">
        <f t="shared" si="3"/>
        <v>6283</v>
      </c>
      <c r="G33" s="27">
        <v>234</v>
      </c>
      <c r="H33" s="27">
        <v>238</v>
      </c>
      <c r="I33" s="27">
        <v>1196</v>
      </c>
      <c r="J33" s="27">
        <v>1147</v>
      </c>
      <c r="K33" s="27">
        <v>5642</v>
      </c>
      <c r="L33" s="27">
        <v>4898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13491</v>
      </c>
      <c r="E34" s="27">
        <f t="shared" si="2"/>
        <v>6926</v>
      </c>
      <c r="F34" s="27">
        <f t="shared" si="3"/>
        <v>6565</v>
      </c>
      <c r="G34" s="27">
        <v>281</v>
      </c>
      <c r="H34" s="27">
        <v>266</v>
      </c>
      <c r="I34" s="27">
        <v>1303</v>
      </c>
      <c r="J34" s="27">
        <v>1270</v>
      </c>
      <c r="K34" s="27">
        <v>5342</v>
      </c>
      <c r="L34" s="27">
        <v>5029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8293</v>
      </c>
      <c r="E35" s="27">
        <f t="shared" si="2"/>
        <v>3858</v>
      </c>
      <c r="F35" s="27">
        <f t="shared" si="3"/>
        <v>4435</v>
      </c>
      <c r="G35" s="27">
        <v>1</v>
      </c>
      <c r="H35" s="27">
        <v>1</v>
      </c>
      <c r="I35" s="27">
        <v>10</v>
      </c>
      <c r="J35" s="27">
        <v>10</v>
      </c>
      <c r="K35" s="27">
        <v>36</v>
      </c>
      <c r="L35" s="27">
        <v>35</v>
      </c>
      <c r="M35" s="27">
        <v>1290</v>
      </c>
      <c r="N35" s="27">
        <v>1687</v>
      </c>
      <c r="O35" s="27">
        <v>1779</v>
      </c>
      <c r="P35" s="27">
        <v>1728</v>
      </c>
      <c r="Q35" s="27">
        <v>742</v>
      </c>
      <c r="R35" s="27">
        <v>974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13617</v>
      </c>
      <c r="E36" s="27">
        <f t="shared" si="2"/>
        <v>6541</v>
      </c>
      <c r="F36" s="27">
        <f t="shared" si="3"/>
        <v>7076</v>
      </c>
      <c r="G36" s="27">
        <v>56</v>
      </c>
      <c r="H36" s="27">
        <v>43</v>
      </c>
      <c r="I36" s="27">
        <v>285</v>
      </c>
      <c r="J36" s="27">
        <v>249</v>
      </c>
      <c r="K36" s="27">
        <v>1126</v>
      </c>
      <c r="L36" s="27">
        <v>1045</v>
      </c>
      <c r="M36" s="27">
        <v>2412</v>
      </c>
      <c r="N36" s="27">
        <v>2303</v>
      </c>
      <c r="O36" s="27">
        <v>1950</v>
      </c>
      <c r="P36" s="27">
        <v>2014</v>
      </c>
      <c r="Q36" s="27">
        <v>712</v>
      </c>
      <c r="R36" s="27">
        <v>1422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11954</v>
      </c>
      <c r="E37" s="27">
        <f t="shared" si="2"/>
        <v>5216</v>
      </c>
      <c r="F37" s="27">
        <f t="shared" si="3"/>
        <v>6738</v>
      </c>
      <c r="G37" s="27">
        <v>19</v>
      </c>
      <c r="H37" s="27">
        <v>22</v>
      </c>
      <c r="I37" s="27">
        <v>295</v>
      </c>
      <c r="J37" s="27">
        <v>294</v>
      </c>
      <c r="K37" s="27">
        <v>1260</v>
      </c>
      <c r="L37" s="27">
        <v>1219</v>
      </c>
      <c r="M37" s="27">
        <v>1915</v>
      </c>
      <c r="N37" s="27">
        <v>2791</v>
      </c>
      <c r="O37" s="27">
        <v>1431</v>
      </c>
      <c r="P37" s="27">
        <v>1825</v>
      </c>
      <c r="Q37" s="27">
        <v>296</v>
      </c>
      <c r="R37" s="27">
        <v>587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4053</v>
      </c>
      <c r="E38" s="27">
        <f t="shared" si="2"/>
        <v>1587</v>
      </c>
      <c r="F38" s="27">
        <f t="shared" si="3"/>
        <v>2466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643</v>
      </c>
      <c r="N38" s="27">
        <v>730</v>
      </c>
      <c r="O38" s="27">
        <v>645</v>
      </c>
      <c r="P38" s="27">
        <v>1051</v>
      </c>
      <c r="Q38" s="27">
        <v>299</v>
      </c>
      <c r="R38" s="27">
        <v>685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2410</v>
      </c>
      <c r="E39" s="27">
        <f t="shared" si="2"/>
        <v>1420</v>
      </c>
      <c r="F39" s="27">
        <f t="shared" si="3"/>
        <v>990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157</v>
      </c>
      <c r="N39" s="27">
        <v>391</v>
      </c>
      <c r="O39" s="27">
        <v>1009</v>
      </c>
      <c r="P39" s="27">
        <v>430</v>
      </c>
      <c r="Q39" s="27">
        <v>254</v>
      </c>
      <c r="R39" s="27">
        <v>169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4561</v>
      </c>
      <c r="E40" s="27">
        <f t="shared" si="2"/>
        <v>2116</v>
      </c>
      <c r="F40" s="27">
        <f t="shared" si="3"/>
        <v>2445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971</v>
      </c>
      <c r="N40" s="27">
        <v>704</v>
      </c>
      <c r="O40" s="27">
        <v>882</v>
      </c>
      <c r="P40" s="27">
        <v>1025</v>
      </c>
      <c r="Q40" s="27">
        <v>263</v>
      </c>
      <c r="R40" s="27">
        <v>716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361</v>
      </c>
      <c r="E41" s="27">
        <f t="shared" si="2"/>
        <v>211</v>
      </c>
      <c r="F41" s="27">
        <f t="shared" si="3"/>
        <v>150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91</v>
      </c>
      <c r="N41" s="27">
        <v>45</v>
      </c>
      <c r="O41" s="27">
        <v>99</v>
      </c>
      <c r="P41" s="27">
        <v>82</v>
      </c>
      <c r="Q41" s="27">
        <v>21</v>
      </c>
      <c r="R41" s="27">
        <v>23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4061</v>
      </c>
      <c r="E43" s="27">
        <f t="shared" si="2"/>
        <v>2511</v>
      </c>
      <c r="F43" s="27">
        <f t="shared" si="3"/>
        <v>1550</v>
      </c>
      <c r="G43" s="27">
        <v>9</v>
      </c>
      <c r="H43" s="27">
        <v>6</v>
      </c>
      <c r="I43" s="27">
        <v>28</v>
      </c>
      <c r="J43" s="27">
        <v>29</v>
      </c>
      <c r="K43" s="27">
        <v>112</v>
      </c>
      <c r="L43" s="27">
        <v>112</v>
      </c>
      <c r="M43" s="27">
        <v>1668</v>
      </c>
      <c r="N43" s="27">
        <v>1109</v>
      </c>
      <c r="O43" s="27">
        <v>622</v>
      </c>
      <c r="P43" s="27">
        <v>187</v>
      </c>
      <c r="Q43" s="27">
        <v>72</v>
      </c>
      <c r="R43" s="27">
        <v>107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425627</v>
      </c>
      <c r="E44" s="21">
        <f>G44+I44+K44+O44+Q44+M44</f>
        <v>197742</v>
      </c>
      <c r="F44" s="21">
        <f>H44+J44+L44+P44+R44+N44</f>
        <v>227885</v>
      </c>
      <c r="G44" s="21">
        <f t="shared" ref="G44:R44" si="5">SUM(G45:G48)</f>
        <v>1749</v>
      </c>
      <c r="H44" s="21">
        <f t="shared" si="5"/>
        <v>1694</v>
      </c>
      <c r="I44" s="21">
        <f t="shared" si="5"/>
        <v>8747</v>
      </c>
      <c r="J44" s="21">
        <f t="shared" si="5"/>
        <v>8431</v>
      </c>
      <c r="K44" s="21">
        <f t="shared" si="5"/>
        <v>34194</v>
      </c>
      <c r="L44" s="21">
        <f t="shared" si="5"/>
        <v>32240</v>
      </c>
      <c r="M44" s="21">
        <f t="shared" si="5"/>
        <v>77465</v>
      </c>
      <c r="N44" s="21">
        <f t="shared" si="5"/>
        <v>79829</v>
      </c>
      <c r="O44" s="21">
        <f t="shared" si="5"/>
        <v>56138</v>
      </c>
      <c r="P44" s="21">
        <f t="shared" si="5"/>
        <v>62471</v>
      </c>
      <c r="Q44" s="21">
        <f t="shared" si="5"/>
        <v>19449</v>
      </c>
      <c r="R44" s="21">
        <f t="shared" si="5"/>
        <v>43220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399234</v>
      </c>
      <c r="E45" s="27">
        <f t="shared" ref="E45:E48" si="6">G45+I45+K45+O45+Q45+M45</f>
        <v>185654</v>
      </c>
      <c r="F45" s="27">
        <f t="shared" ref="F45:F48" si="7">H45+J45+L45+P45+R45+N45</f>
        <v>213580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1676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1631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8152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7873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31700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29872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72958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74459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52729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58557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18439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41188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13704</v>
      </c>
      <c r="E46" s="27">
        <f t="shared" si="6"/>
        <v>6546</v>
      </c>
      <c r="F46" s="27">
        <f t="shared" si="7"/>
        <v>7158</v>
      </c>
      <c r="G46" s="26">
        <f>'Прил. 11 СОГАЗ'!F36</f>
        <v>56</v>
      </c>
      <c r="H46" s="26">
        <f>'Прил. 11 СОГАЗ'!G36</f>
        <v>43</v>
      </c>
      <c r="I46" s="26">
        <f>'Прил. 11 СОГАЗ'!H36</f>
        <v>286</v>
      </c>
      <c r="J46" s="26">
        <f>'Прил. 11 СОГАЗ'!I36</f>
        <v>249</v>
      </c>
      <c r="K46" s="26">
        <f>'Прил. 11 СОГАЗ'!J36</f>
        <v>1154</v>
      </c>
      <c r="L46" s="26">
        <f>'Прил. 11 СОГАЗ'!K36</f>
        <v>1068</v>
      </c>
      <c r="M46" s="26">
        <f>'Прил. 11 СОГАЗ'!L36</f>
        <v>2414</v>
      </c>
      <c r="N46" s="26">
        <f>'Прил. 11 СОГАЗ'!M36</f>
        <v>2354</v>
      </c>
      <c r="O46" s="26">
        <f>'Прил. 11 СОГАЗ'!N36</f>
        <v>1927</v>
      </c>
      <c r="P46" s="26">
        <f>'Прил. 11 СОГАЗ'!O36</f>
        <v>2021</v>
      </c>
      <c r="Q46" s="26">
        <f>'Прил. 11 СОГАЗ'!P36</f>
        <v>709</v>
      </c>
      <c r="R46" s="26">
        <f>'Прил. 11 СОГАЗ'!Q36</f>
        <v>1423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12689</v>
      </c>
      <c r="E47" s="27">
        <f t="shared" si="6"/>
        <v>5542</v>
      </c>
      <c r="F47" s="27">
        <f t="shared" si="7"/>
        <v>7147</v>
      </c>
      <c r="G47" s="26">
        <f>'Прил. 11 СОГАЗ'!F29+'Прил. 11 СОГАЗ'!F30+'Прил. 11 СОГАЗ'!F31+'Прил. 11 СОГАЗ'!F32+'Прил. 11 СОГАЗ'!F24</f>
        <v>17</v>
      </c>
      <c r="H47" s="26">
        <f>'Прил. 11 СОГАЗ'!G29+'Прил. 11 СОГАЗ'!G30+'Прил. 11 СОГАЗ'!G31+'Прил. 11 СОГАЗ'!G32+'Прил. 11 СОГАЗ'!G24</f>
        <v>20</v>
      </c>
      <c r="I47" s="26">
        <f>'Прил. 11 СОГАЗ'!H29+'Прил. 11 СОГАЗ'!H30+'Прил. 11 СОГАЗ'!H31+'Прил. 11 СОГАЗ'!H32+'Прил. 11 СОГАЗ'!H24</f>
        <v>309</v>
      </c>
      <c r="J47" s="26">
        <f>'Прил. 11 СОГАЗ'!I29+'Прил. 11 СОГАЗ'!I30+'Прил. 11 СОГАЗ'!I31+'Прил. 11 СОГАЗ'!I32+'Прил. 11 СОГАЗ'!I24</f>
        <v>309</v>
      </c>
      <c r="K47" s="26">
        <f>'Прил. 11 СОГАЗ'!J29+'Прил. 11 СОГАЗ'!J30+'Прил. 11 СОГАЗ'!J31+'Прил. 11 СОГАЗ'!J32+'Прил. 11 СОГАЗ'!J24</f>
        <v>1340</v>
      </c>
      <c r="L47" s="26">
        <f>'Прил. 11 СОГАЗ'!K29+'Прил. 11 СОГАЗ'!K30+'Прил. 11 СОГАЗ'!K31+'Прил. 11 СОГАЗ'!K32+'Прил. 11 СОГАЗ'!K24</f>
        <v>1300</v>
      </c>
      <c r="M47" s="26">
        <f>'Прил. 11 СОГАЗ'!L29+'Прил. 11 СОГАЗ'!L30+'Прил. 11 СОГАЗ'!L31+'Прил. 11 СОГАЗ'!L32+'Прил. 11 СОГАЗ'!L24</f>
        <v>2093</v>
      </c>
      <c r="N47" s="26">
        <f>'Прил. 11 СОГАЗ'!M29+'Прил. 11 СОГАЗ'!M30+'Прил. 11 СОГАЗ'!M31+'Прил. 11 СОГАЗ'!M32+'Прил. 11 СОГАЗ'!M24</f>
        <v>3016</v>
      </c>
      <c r="O47" s="26">
        <f>'Прил. 11 СОГАЗ'!N29+'Прил. 11 СОГАЗ'!N30+'Прил. 11 СОГАЗ'!N31+'Прил. 11 СОГАЗ'!N32+'Прил. 11 СОГАЗ'!N24</f>
        <v>1482</v>
      </c>
      <c r="P47" s="26">
        <f>'Прил. 11 СОГАЗ'!O29+'Прил. 11 СОГАЗ'!O30+'Прил. 11 СОГАЗ'!O31+'Прил. 11 СОГАЗ'!O32+'Прил. 11 СОГАЗ'!O24</f>
        <v>1893</v>
      </c>
      <c r="Q47" s="26">
        <f>'Прил. 11 СОГАЗ'!P29+'Прил. 11 СОГАЗ'!P30+'Прил. 11 СОГАЗ'!P31+'Прил. 11 СОГАЗ'!P32+'Прил. 11 СОГАЗ'!P24</f>
        <v>301</v>
      </c>
      <c r="R47" s="26">
        <f>'Прил. 11 СОГАЗ'!Q29+'Прил. 11 СОГАЗ'!Q30+'Прил. 11 СОГАЗ'!Q31+'Прил. 11 СОГАЗ'!Q32+'Прил. 11 СОГАЗ'!Q24</f>
        <v>609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72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266147</v>
      </c>
      <c r="E20" s="21">
        <f>G20+I20+K20+O20+Q20+M20</f>
        <v>122178</v>
      </c>
      <c r="F20" s="21">
        <f>H20+J20+L20+P20+R20+N20</f>
        <v>143969</v>
      </c>
      <c r="G20" s="21">
        <f t="shared" ref="G20:R20" si="1">SUM(G21:G43)</f>
        <v>988</v>
      </c>
      <c r="H20" s="21">
        <f t="shared" si="1"/>
        <v>945</v>
      </c>
      <c r="I20" s="21">
        <f t="shared" si="1"/>
        <v>5219</v>
      </c>
      <c r="J20" s="21">
        <f t="shared" si="1"/>
        <v>4875</v>
      </c>
      <c r="K20" s="21">
        <f t="shared" si="1"/>
        <v>22661</v>
      </c>
      <c r="L20" s="21">
        <f t="shared" si="1"/>
        <v>21425</v>
      </c>
      <c r="M20" s="21">
        <f t="shared" si="1"/>
        <v>49257</v>
      </c>
      <c r="N20" s="21">
        <f t="shared" si="1"/>
        <v>50948</v>
      </c>
      <c r="O20" s="21">
        <f t="shared" si="1"/>
        <v>32270</v>
      </c>
      <c r="P20" s="21">
        <f t="shared" si="1"/>
        <v>37271</v>
      </c>
      <c r="Q20" s="21">
        <f t="shared" si="1"/>
        <v>11783</v>
      </c>
      <c r="R20" s="21">
        <f t="shared" si="1"/>
        <v>28505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366</v>
      </c>
      <c r="E21" s="27">
        <f>G21+I21+K21+O21+Q21+M21</f>
        <v>85</v>
      </c>
      <c r="F21" s="27">
        <f>H21+J21+L21+P21+R21+N21</f>
        <v>281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37</v>
      </c>
      <c r="N21" s="27">
        <v>129</v>
      </c>
      <c r="O21" s="27">
        <v>32</v>
      </c>
      <c r="P21" s="27">
        <v>136</v>
      </c>
      <c r="Q21" s="27">
        <v>16</v>
      </c>
      <c r="R21" s="27">
        <v>16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30930</v>
      </c>
      <c r="E22" s="27">
        <f t="shared" ref="E22:E43" si="2">G22+I22+K22+O22+Q22+M22</f>
        <v>13845</v>
      </c>
      <c r="F22" s="27">
        <f t="shared" ref="F22:F43" si="3">H22+J22+L22+P22+R22+N22</f>
        <v>17085</v>
      </c>
      <c r="G22" s="27">
        <v>1</v>
      </c>
      <c r="H22" s="27">
        <v>2</v>
      </c>
      <c r="I22" s="27">
        <v>401</v>
      </c>
      <c r="J22" s="27">
        <v>408</v>
      </c>
      <c r="K22" s="27">
        <v>2834</v>
      </c>
      <c r="L22" s="27">
        <v>2627</v>
      </c>
      <c r="M22" s="27">
        <v>5921</v>
      </c>
      <c r="N22" s="27">
        <v>5550</v>
      </c>
      <c r="O22" s="27">
        <v>3077</v>
      </c>
      <c r="P22" s="27">
        <v>3906</v>
      </c>
      <c r="Q22" s="27">
        <v>1611</v>
      </c>
      <c r="R22" s="27">
        <v>4592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38715</v>
      </c>
      <c r="E23" s="27">
        <f t="shared" si="2"/>
        <v>17137</v>
      </c>
      <c r="F23" s="27">
        <f t="shared" si="3"/>
        <v>21578</v>
      </c>
      <c r="G23" s="27">
        <v>151</v>
      </c>
      <c r="H23" s="27">
        <v>130</v>
      </c>
      <c r="I23" s="27">
        <v>800</v>
      </c>
      <c r="J23" s="27">
        <v>771</v>
      </c>
      <c r="K23" s="27">
        <v>3481</v>
      </c>
      <c r="L23" s="27">
        <v>3240</v>
      </c>
      <c r="M23" s="27">
        <v>5811</v>
      </c>
      <c r="N23" s="27">
        <v>6279</v>
      </c>
      <c r="O23" s="27">
        <v>4661</v>
      </c>
      <c r="P23" s="27">
        <v>5760</v>
      </c>
      <c r="Q23" s="27">
        <v>2233</v>
      </c>
      <c r="R23" s="27">
        <v>5398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6429</v>
      </c>
      <c r="E24" s="27">
        <f t="shared" si="2"/>
        <v>3120</v>
      </c>
      <c r="F24" s="27">
        <f t="shared" si="3"/>
        <v>3309</v>
      </c>
      <c r="G24" s="27">
        <v>30</v>
      </c>
      <c r="H24" s="27">
        <v>26</v>
      </c>
      <c r="I24" s="27">
        <v>160</v>
      </c>
      <c r="J24" s="27">
        <v>139</v>
      </c>
      <c r="K24" s="27">
        <v>623</v>
      </c>
      <c r="L24" s="27">
        <v>592</v>
      </c>
      <c r="M24" s="27">
        <v>1291</v>
      </c>
      <c r="N24" s="27">
        <v>1364</v>
      </c>
      <c r="O24" s="27">
        <v>875</v>
      </c>
      <c r="P24" s="27">
        <v>891</v>
      </c>
      <c r="Q24" s="27">
        <v>141</v>
      </c>
      <c r="R24" s="27">
        <v>297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8312</v>
      </c>
      <c r="E25" s="27">
        <f t="shared" si="2"/>
        <v>3841</v>
      </c>
      <c r="F25" s="27">
        <f t="shared" si="3"/>
        <v>4471</v>
      </c>
      <c r="G25" s="27">
        <v>20</v>
      </c>
      <c r="H25" s="27">
        <v>26</v>
      </c>
      <c r="I25" s="27">
        <v>134</v>
      </c>
      <c r="J25" s="27">
        <v>144</v>
      </c>
      <c r="K25" s="27">
        <v>722</v>
      </c>
      <c r="L25" s="27">
        <v>667</v>
      </c>
      <c r="M25" s="27">
        <v>1391</v>
      </c>
      <c r="N25" s="27">
        <v>1269</v>
      </c>
      <c r="O25" s="27">
        <v>1129</v>
      </c>
      <c r="P25" s="27">
        <v>1261</v>
      </c>
      <c r="Q25" s="27">
        <v>445</v>
      </c>
      <c r="R25" s="27">
        <v>1104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42169</v>
      </c>
      <c r="E26" s="27">
        <f t="shared" si="2"/>
        <v>19119</v>
      </c>
      <c r="F26" s="27">
        <f t="shared" si="3"/>
        <v>23050</v>
      </c>
      <c r="G26" s="27">
        <v>219</v>
      </c>
      <c r="H26" s="27">
        <v>205</v>
      </c>
      <c r="I26" s="27">
        <v>830</v>
      </c>
      <c r="J26" s="27">
        <v>701</v>
      </c>
      <c r="K26" s="27">
        <v>3508</v>
      </c>
      <c r="L26" s="27">
        <v>3313</v>
      </c>
      <c r="M26" s="27">
        <v>7665</v>
      </c>
      <c r="N26" s="27">
        <v>7365</v>
      </c>
      <c r="O26" s="27">
        <v>4836</v>
      </c>
      <c r="P26" s="27">
        <v>6129</v>
      </c>
      <c r="Q26" s="27">
        <v>2061</v>
      </c>
      <c r="R26" s="27">
        <v>5337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15583</v>
      </c>
      <c r="E27" s="27">
        <f t="shared" si="2"/>
        <v>6821</v>
      </c>
      <c r="F27" s="27">
        <f t="shared" si="3"/>
        <v>8762</v>
      </c>
      <c r="G27" s="27">
        <v>99</v>
      </c>
      <c r="H27" s="27">
        <v>84</v>
      </c>
      <c r="I27" s="27">
        <v>348</v>
      </c>
      <c r="J27" s="27">
        <v>307</v>
      </c>
      <c r="K27" s="27">
        <v>1430</v>
      </c>
      <c r="L27" s="27">
        <v>1277</v>
      </c>
      <c r="M27" s="27">
        <v>2706</v>
      </c>
      <c r="N27" s="27">
        <v>3096</v>
      </c>
      <c r="O27" s="27">
        <v>1596</v>
      </c>
      <c r="P27" s="27">
        <v>2110</v>
      </c>
      <c r="Q27" s="27">
        <v>642</v>
      </c>
      <c r="R27" s="27">
        <v>1888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272</v>
      </c>
      <c r="E28" s="27">
        <f t="shared" si="2"/>
        <v>200</v>
      </c>
      <c r="F28" s="27">
        <f t="shared" si="3"/>
        <v>72</v>
      </c>
      <c r="G28" s="27">
        <v>0</v>
      </c>
      <c r="H28" s="27">
        <v>0</v>
      </c>
      <c r="I28" s="27">
        <v>3</v>
      </c>
      <c r="J28" s="27">
        <v>2</v>
      </c>
      <c r="K28" s="27">
        <v>7</v>
      </c>
      <c r="L28" s="27">
        <v>11</v>
      </c>
      <c r="M28" s="27">
        <v>109</v>
      </c>
      <c r="N28" s="27">
        <v>30</v>
      </c>
      <c r="O28" s="27">
        <v>76</v>
      </c>
      <c r="P28" s="27">
        <v>26</v>
      </c>
      <c r="Q28" s="27">
        <v>5</v>
      </c>
      <c r="R28" s="27">
        <v>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19706</v>
      </c>
      <c r="E29" s="27">
        <f t="shared" si="2"/>
        <v>8582</v>
      </c>
      <c r="F29" s="27">
        <f t="shared" si="3"/>
        <v>11124</v>
      </c>
      <c r="G29" s="27">
        <v>9</v>
      </c>
      <c r="H29" s="27">
        <v>13</v>
      </c>
      <c r="I29" s="27">
        <v>405</v>
      </c>
      <c r="J29" s="27">
        <v>402</v>
      </c>
      <c r="K29" s="27">
        <v>2172</v>
      </c>
      <c r="L29" s="27">
        <v>2164</v>
      </c>
      <c r="M29" s="27">
        <v>3378</v>
      </c>
      <c r="N29" s="27">
        <v>4462</v>
      </c>
      <c r="O29" s="27">
        <v>2016</v>
      </c>
      <c r="P29" s="27">
        <v>2604</v>
      </c>
      <c r="Q29" s="27">
        <v>602</v>
      </c>
      <c r="R29" s="27">
        <v>1479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24463</v>
      </c>
      <c r="E30" s="27">
        <f t="shared" si="2"/>
        <v>11249</v>
      </c>
      <c r="F30" s="27">
        <f t="shared" si="3"/>
        <v>13214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6031</v>
      </c>
      <c r="N30" s="27">
        <v>6544</v>
      </c>
      <c r="O30" s="27">
        <v>4039</v>
      </c>
      <c r="P30" s="27">
        <v>4316</v>
      </c>
      <c r="Q30" s="27">
        <v>1179</v>
      </c>
      <c r="R30" s="27">
        <v>2354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22338</v>
      </c>
      <c r="E31" s="27">
        <f t="shared" si="2"/>
        <v>10047</v>
      </c>
      <c r="F31" s="27">
        <f t="shared" si="3"/>
        <v>12291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5192</v>
      </c>
      <c r="N31" s="27">
        <v>5200</v>
      </c>
      <c r="O31" s="27">
        <v>3658</v>
      </c>
      <c r="P31" s="27">
        <v>4114</v>
      </c>
      <c r="Q31" s="27">
        <v>1197</v>
      </c>
      <c r="R31" s="27">
        <v>2977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4550</v>
      </c>
      <c r="E32" s="27">
        <f t="shared" si="2"/>
        <v>2297</v>
      </c>
      <c r="F32" s="27">
        <f t="shared" si="3"/>
        <v>2253</v>
      </c>
      <c r="G32" s="27">
        <v>79</v>
      </c>
      <c r="H32" s="27">
        <v>86</v>
      </c>
      <c r="I32" s="27">
        <v>510</v>
      </c>
      <c r="J32" s="27">
        <v>487</v>
      </c>
      <c r="K32" s="27">
        <v>1708</v>
      </c>
      <c r="L32" s="27">
        <v>1680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3287</v>
      </c>
      <c r="E33" s="27">
        <f t="shared" si="2"/>
        <v>1651</v>
      </c>
      <c r="F33" s="27">
        <f t="shared" si="3"/>
        <v>1636</v>
      </c>
      <c r="G33" s="27">
        <v>75</v>
      </c>
      <c r="H33" s="27">
        <v>70</v>
      </c>
      <c r="I33" s="27">
        <v>344</v>
      </c>
      <c r="J33" s="27">
        <v>345</v>
      </c>
      <c r="K33" s="27">
        <v>1232</v>
      </c>
      <c r="L33" s="27">
        <v>1221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3302</v>
      </c>
      <c r="E34" s="27">
        <f t="shared" si="2"/>
        <v>1701</v>
      </c>
      <c r="F34" s="27">
        <f t="shared" si="3"/>
        <v>1601</v>
      </c>
      <c r="G34" s="27">
        <v>69</v>
      </c>
      <c r="H34" s="27">
        <v>69</v>
      </c>
      <c r="I34" s="27">
        <v>335</v>
      </c>
      <c r="J34" s="27">
        <v>330</v>
      </c>
      <c r="K34" s="27">
        <v>1297</v>
      </c>
      <c r="L34" s="27">
        <v>1202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2805</v>
      </c>
      <c r="E35" s="27">
        <f t="shared" si="2"/>
        <v>1292</v>
      </c>
      <c r="F35" s="27">
        <f t="shared" si="3"/>
        <v>1513</v>
      </c>
      <c r="G35" s="27">
        <v>10</v>
      </c>
      <c r="H35" s="27">
        <v>12</v>
      </c>
      <c r="I35" s="27">
        <v>28</v>
      </c>
      <c r="J35" s="27">
        <v>33</v>
      </c>
      <c r="K35" s="27">
        <v>84</v>
      </c>
      <c r="L35" s="27">
        <v>77</v>
      </c>
      <c r="M35" s="27">
        <v>396</v>
      </c>
      <c r="N35" s="27">
        <v>647</v>
      </c>
      <c r="O35" s="27">
        <v>589</v>
      </c>
      <c r="P35" s="27">
        <v>524</v>
      </c>
      <c r="Q35" s="27">
        <v>185</v>
      </c>
      <c r="R35" s="27">
        <v>220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2605</v>
      </c>
      <c r="E36" s="27">
        <f t="shared" si="2"/>
        <v>1141</v>
      </c>
      <c r="F36" s="27">
        <f t="shared" si="3"/>
        <v>1464</v>
      </c>
      <c r="G36" s="27">
        <v>2</v>
      </c>
      <c r="H36" s="27">
        <v>0</v>
      </c>
      <c r="I36" s="27">
        <v>6</v>
      </c>
      <c r="J36" s="27">
        <v>2</v>
      </c>
      <c r="K36" s="27">
        <v>245</v>
      </c>
      <c r="L36" s="27">
        <v>191</v>
      </c>
      <c r="M36" s="27">
        <v>514</v>
      </c>
      <c r="N36" s="27">
        <v>511</v>
      </c>
      <c r="O36" s="27">
        <v>244</v>
      </c>
      <c r="P36" s="27">
        <v>388</v>
      </c>
      <c r="Q36" s="27">
        <v>130</v>
      </c>
      <c r="R36" s="27">
        <v>372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27386</v>
      </c>
      <c r="E37" s="27">
        <f t="shared" si="2"/>
        <v>12448</v>
      </c>
      <c r="F37" s="27">
        <f t="shared" si="3"/>
        <v>14938</v>
      </c>
      <c r="G37" s="27">
        <v>222</v>
      </c>
      <c r="H37" s="27">
        <v>218</v>
      </c>
      <c r="I37" s="27">
        <v>876</v>
      </c>
      <c r="J37" s="27">
        <v>764</v>
      </c>
      <c r="K37" s="27">
        <v>3216</v>
      </c>
      <c r="L37" s="27">
        <v>3048</v>
      </c>
      <c r="M37" s="27">
        <v>4542</v>
      </c>
      <c r="N37" s="27">
        <v>6209</v>
      </c>
      <c r="O37" s="27">
        <v>2898</v>
      </c>
      <c r="P37" s="27">
        <v>3342</v>
      </c>
      <c r="Q37" s="27">
        <v>694</v>
      </c>
      <c r="R37" s="27">
        <v>1357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1769</v>
      </c>
      <c r="E38" s="27">
        <f t="shared" si="2"/>
        <v>598</v>
      </c>
      <c r="F38" s="27">
        <f t="shared" si="3"/>
        <v>1171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293</v>
      </c>
      <c r="N38" s="27">
        <v>399</v>
      </c>
      <c r="O38" s="27">
        <v>173</v>
      </c>
      <c r="P38" s="27">
        <v>413</v>
      </c>
      <c r="Q38" s="27">
        <v>132</v>
      </c>
      <c r="R38" s="27">
        <v>359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787</v>
      </c>
      <c r="E39" s="27">
        <f t="shared" si="2"/>
        <v>445</v>
      </c>
      <c r="F39" s="27">
        <f t="shared" si="3"/>
        <v>342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69</v>
      </c>
      <c r="N39" s="27">
        <v>134</v>
      </c>
      <c r="O39" s="27">
        <v>314</v>
      </c>
      <c r="P39" s="27">
        <v>171</v>
      </c>
      <c r="Q39" s="27">
        <v>62</v>
      </c>
      <c r="R39" s="27">
        <v>37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845</v>
      </c>
      <c r="E40" s="27">
        <f t="shared" si="2"/>
        <v>433</v>
      </c>
      <c r="F40" s="27">
        <f t="shared" si="3"/>
        <v>412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233</v>
      </c>
      <c r="N40" s="27">
        <v>162</v>
      </c>
      <c r="O40" s="27">
        <v>174</v>
      </c>
      <c r="P40" s="27">
        <v>159</v>
      </c>
      <c r="Q40" s="27">
        <v>26</v>
      </c>
      <c r="R40" s="27">
        <v>91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5564</v>
      </c>
      <c r="E41" s="27">
        <f t="shared" si="2"/>
        <v>3152</v>
      </c>
      <c r="F41" s="27">
        <f t="shared" si="3"/>
        <v>2412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1499</v>
      </c>
      <c r="N41" s="27">
        <v>899</v>
      </c>
      <c r="O41" s="27">
        <v>1260</v>
      </c>
      <c r="P41" s="27">
        <v>933</v>
      </c>
      <c r="Q41" s="27">
        <v>393</v>
      </c>
      <c r="R41" s="27">
        <v>580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3964</v>
      </c>
      <c r="E43" s="27">
        <f t="shared" si="2"/>
        <v>2974</v>
      </c>
      <c r="F43" s="27">
        <f t="shared" si="3"/>
        <v>990</v>
      </c>
      <c r="G43" s="27">
        <v>2</v>
      </c>
      <c r="H43" s="27">
        <v>4</v>
      </c>
      <c r="I43" s="27">
        <v>39</v>
      </c>
      <c r="J43" s="27">
        <v>40</v>
      </c>
      <c r="K43" s="27">
        <v>102</v>
      </c>
      <c r="L43" s="27">
        <v>115</v>
      </c>
      <c r="M43" s="27">
        <v>2179</v>
      </c>
      <c r="N43" s="27">
        <v>699</v>
      </c>
      <c r="O43" s="27">
        <v>623</v>
      </c>
      <c r="P43" s="27">
        <v>88</v>
      </c>
      <c r="Q43" s="27">
        <v>29</v>
      </c>
      <c r="R43" s="27">
        <v>44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266147</v>
      </c>
      <c r="E44" s="21">
        <f>G44+I44+K44+O44+Q44+M44</f>
        <v>122178</v>
      </c>
      <c r="F44" s="21">
        <f>H44+J44+L44+P44+R44+N44</f>
        <v>143969</v>
      </c>
      <c r="G44" s="21">
        <f t="shared" ref="G44:R44" si="5">SUM(G45:G48)</f>
        <v>988</v>
      </c>
      <c r="H44" s="21">
        <f t="shared" si="5"/>
        <v>945</v>
      </c>
      <c r="I44" s="21">
        <f t="shared" si="5"/>
        <v>5219</v>
      </c>
      <c r="J44" s="21">
        <f t="shared" si="5"/>
        <v>4875</v>
      </c>
      <c r="K44" s="21">
        <f t="shared" si="5"/>
        <v>22661</v>
      </c>
      <c r="L44" s="21">
        <f t="shared" si="5"/>
        <v>21425</v>
      </c>
      <c r="M44" s="21">
        <f t="shared" si="5"/>
        <v>49257</v>
      </c>
      <c r="N44" s="21">
        <f t="shared" si="5"/>
        <v>50948</v>
      </c>
      <c r="O44" s="21">
        <f t="shared" si="5"/>
        <v>32270</v>
      </c>
      <c r="P44" s="21">
        <f t="shared" si="5"/>
        <v>37271</v>
      </c>
      <c r="Q44" s="21">
        <f t="shared" si="5"/>
        <v>11783</v>
      </c>
      <c r="R44" s="21">
        <f t="shared" si="5"/>
        <v>28505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234227</v>
      </c>
      <c r="E45" s="27">
        <f t="shared" ref="E45:E48" si="6">G45+I45+K45+O45+Q45+M45</f>
        <v>107809</v>
      </c>
      <c r="F45" s="27">
        <f t="shared" ref="F45:F48" si="7">H45+J45+L45+P45+R45+N45</f>
        <v>126418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757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724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4274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4054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18953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17913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43828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43588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29051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33406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10946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26733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2479</v>
      </c>
      <c r="E46" s="27">
        <f t="shared" si="6"/>
        <v>1086</v>
      </c>
      <c r="F46" s="27">
        <f t="shared" si="7"/>
        <v>1393</v>
      </c>
      <c r="G46" s="26">
        <f>'Прил. 11 АЛЬФА'!F36</f>
        <v>0</v>
      </c>
      <c r="H46" s="26">
        <f>'Прил. 11 АЛЬФА'!G36</f>
        <v>0</v>
      </c>
      <c r="I46" s="26">
        <f>'Прил. 11 АЛЬФА'!H36</f>
        <v>5</v>
      </c>
      <c r="J46" s="26">
        <f>'Прил. 11 АЛЬФА'!I36</f>
        <v>1</v>
      </c>
      <c r="K46" s="26">
        <f>'Прил. 11 АЛЬФА'!J36</f>
        <v>247</v>
      </c>
      <c r="L46" s="26">
        <f>'Прил. 11 АЛЬФА'!K36</f>
        <v>199</v>
      </c>
      <c r="M46" s="26">
        <f>'Прил. 11 АЛЬФА'!L36</f>
        <v>481</v>
      </c>
      <c r="N46" s="26">
        <f>'Прил. 11 АЛЬФА'!M36</f>
        <v>467</v>
      </c>
      <c r="O46" s="26">
        <f>'Прил. 11 АЛЬФА'!N36</f>
        <v>226</v>
      </c>
      <c r="P46" s="26">
        <f>'Прил. 11 АЛЬФА'!O36</f>
        <v>369</v>
      </c>
      <c r="Q46" s="26">
        <f>'Прил. 11 АЛЬФА'!P36</f>
        <v>127</v>
      </c>
      <c r="R46" s="26">
        <f>'Прил. 11 АЛЬФА'!Q36</f>
        <v>357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29441</v>
      </c>
      <c r="E47" s="27">
        <f t="shared" si="6"/>
        <v>13283</v>
      </c>
      <c r="F47" s="27">
        <f t="shared" si="7"/>
        <v>16158</v>
      </c>
      <c r="G47" s="26">
        <f>'Прил. 11 АЛЬФА'!F29+'Прил. 11 АЛЬФА'!F30+'Прил. 11 АЛЬФА'!F31+'Прил. 11 АЛЬФА'!F32+'Прил. 11 АЛЬФА'!F24</f>
        <v>231</v>
      </c>
      <c r="H47" s="26">
        <f>'Прил. 11 АЛЬФА'!G29+'Прил. 11 АЛЬФА'!G30+'Прил. 11 АЛЬФА'!G31+'Прил. 11 АЛЬФА'!G32+'Прил. 11 АЛЬФА'!G24</f>
        <v>221</v>
      </c>
      <c r="I47" s="26">
        <f>'Прил. 11 АЛЬФА'!H29+'Прил. 11 АЛЬФА'!H30+'Прил. 11 АЛЬФА'!H31+'Прил. 11 АЛЬФА'!H32+'Прил. 11 АЛЬФА'!H24</f>
        <v>940</v>
      </c>
      <c r="J47" s="26">
        <f>'Прил. 11 АЛЬФА'!I29+'Прил. 11 АЛЬФА'!I30+'Прил. 11 АЛЬФА'!I31+'Прил. 11 АЛЬФА'!I32+'Прил. 11 АЛЬФА'!I24</f>
        <v>820</v>
      </c>
      <c r="K47" s="26">
        <f>'Прил. 11 АЛЬФА'!J29+'Прил. 11 АЛЬФА'!J30+'Прил. 11 АЛЬФА'!J31+'Прил. 11 АЛЬФА'!J32+'Прил. 11 АЛЬФА'!J24</f>
        <v>3461</v>
      </c>
      <c r="L47" s="26">
        <f>'Прил. 11 АЛЬФА'!K29+'Прил. 11 АЛЬФА'!K30+'Прил. 11 АЛЬФА'!K31+'Прил. 11 АЛЬФА'!K32+'Прил. 11 АЛЬФА'!K24</f>
        <v>3313</v>
      </c>
      <c r="M47" s="26">
        <f>'Прил. 11 АЛЬФА'!L29+'Прил. 11 АЛЬФА'!L30+'Прил. 11 АЛЬФА'!L31+'Прил. 11 АЛЬФА'!L32+'Прил. 11 АЛЬФА'!L24</f>
        <v>4948</v>
      </c>
      <c r="N47" s="26">
        <f>'Прил. 11 АЛЬФА'!M29+'Прил. 11 АЛЬФА'!M30+'Прил. 11 АЛЬФА'!M31+'Прил. 11 АЛЬФА'!M32+'Прил. 11 АЛЬФА'!M24</f>
        <v>6893</v>
      </c>
      <c r="O47" s="26">
        <f>'Прил. 11 АЛЬФА'!N29+'Прил. 11 АЛЬФА'!N30+'Прил. 11 АЛЬФА'!N31+'Прил. 11 АЛЬФА'!N32+'Прил. 11 АЛЬФА'!N24</f>
        <v>2993</v>
      </c>
      <c r="P47" s="26">
        <f>'Прил. 11 АЛЬФА'!O29+'Прил. 11 АЛЬФА'!O30+'Прил. 11 АЛЬФА'!O31+'Прил. 11 АЛЬФА'!O32+'Прил. 11 АЛЬФА'!O24</f>
        <v>3496</v>
      </c>
      <c r="Q47" s="26">
        <f>'Прил. 11 АЛЬФА'!P29+'Прил. 11 АЛЬФА'!P30+'Прил. 11 АЛЬФА'!P31+'Прил. 11 АЛЬФА'!P32+'Прил. 11 АЛЬФА'!P24</f>
        <v>710</v>
      </c>
      <c r="R47" s="26">
        <f>'Прил. 11 АЛЬФА'!Q29+'Прил. 11 АЛЬФА'!Q30+'Прил. 11 АЛЬФА'!Q31+'Прил. 11 АЛЬФА'!Q32+'Прил. 11 АЛЬФА'!Q24</f>
        <v>1415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70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280288</v>
      </c>
      <c r="D20" s="53">
        <f>'Прил. 11 СОГАЗ'!D20+'Прил. 11 АЛЬФА'!D20</f>
        <v>130001</v>
      </c>
      <c r="E20" s="53">
        <f>'Прил. 11 СОГАЗ'!E20+'Прил. 11 АЛЬФА'!E20</f>
        <v>150287</v>
      </c>
      <c r="F20" s="53">
        <f>'Прил. 11 СОГАЗ'!F20+'Прил. 11 АЛЬФА'!F20</f>
        <v>1104</v>
      </c>
      <c r="G20" s="53">
        <f>'Прил. 11 СОГАЗ'!G20+'Прил. 11 АЛЬФА'!G20</f>
        <v>1060</v>
      </c>
      <c r="H20" s="53">
        <f>'Прил. 11 СОГАЗ'!H20+'Прил. 11 АЛЬФА'!H20</f>
        <v>5308</v>
      </c>
      <c r="I20" s="53">
        <f>'Прил. 11 СОГАЗ'!I20+'Прил. 11 АЛЬФА'!I20</f>
        <v>5042</v>
      </c>
      <c r="J20" s="53">
        <f>'Прил. 11 СОГАЗ'!J20+'Прил. 11 АЛЬФА'!J20</f>
        <v>21160</v>
      </c>
      <c r="K20" s="53">
        <f>'Прил. 11 СОГАЗ'!K20+'Прил. 11 АЛЬФА'!K20</f>
        <v>19631</v>
      </c>
      <c r="L20" s="53">
        <f>'Прил. 11 СОГАЗ'!L20+'Прил. 11 АЛЬФА'!L20</f>
        <v>50934</v>
      </c>
      <c r="M20" s="53">
        <f>'Прил. 11 СОГАЗ'!M20+'Прил. 11 АЛЬФА'!M20</f>
        <v>51885</v>
      </c>
      <c r="N20" s="53">
        <f>'Прил. 11 СОГАЗ'!N20+'Прил. 11 АЛЬФА'!N20</f>
        <v>37652</v>
      </c>
      <c r="O20" s="53">
        <f>'Прил. 11 СОГАЗ'!O20+'Прил. 11 АЛЬФА'!O20</f>
        <v>41394</v>
      </c>
      <c r="P20" s="53">
        <f>'Прил. 11 СОГАЗ'!P20+'Прил. 11 АЛЬФА'!P20</f>
        <v>13843</v>
      </c>
      <c r="Q20" s="53">
        <f>'Прил. 11 СОГАЗ'!Q20+'Прил. 11 АЛЬФА'!Q20</f>
        <v>31275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8008</v>
      </c>
      <c r="D21" s="53">
        <f>'Прил. 11 СОГАЗ'!D21+'Прил. 11 АЛЬФА'!D21</f>
        <v>3825</v>
      </c>
      <c r="E21" s="53">
        <f>'Прил. 11 СОГАЗ'!E21+'Прил. 11 АЛЬФА'!E21</f>
        <v>4183</v>
      </c>
      <c r="F21" s="53">
        <f>'Прил. 11 СОГАЗ'!F21+'Прил. 11 АЛЬФА'!F21</f>
        <v>42</v>
      </c>
      <c r="G21" s="53">
        <f>'Прил. 11 СОГАЗ'!G21+'Прил. 11 АЛЬФА'!G21</f>
        <v>32</v>
      </c>
      <c r="H21" s="53">
        <f>'Прил. 11 СОГАЗ'!H21+'Прил. 11 АЛЬФА'!H21</f>
        <v>164</v>
      </c>
      <c r="I21" s="53">
        <f>'Прил. 11 СОГАЗ'!I21+'Прил. 11 АЛЬФА'!I21</f>
        <v>135</v>
      </c>
      <c r="J21" s="53">
        <f>'Прил. 11 СОГАЗ'!J21+'Прил. 11 АЛЬФА'!J21</f>
        <v>688</v>
      </c>
      <c r="K21" s="53">
        <f>'Прил. 11 СОГАЗ'!K21+'Прил. 11 АЛЬФА'!K21</f>
        <v>580</v>
      </c>
      <c r="L21" s="53">
        <f>'Прил. 11 СОГАЗ'!L21+'Прил. 11 АЛЬФА'!L21</f>
        <v>1604</v>
      </c>
      <c r="M21" s="53">
        <f>'Прил. 11 СОГАЗ'!M21+'Прил. 11 АЛЬФА'!M21</f>
        <v>1536</v>
      </c>
      <c r="N21" s="53">
        <f>'Прил. 11 СОГАЗ'!N21+'Прил. 11 АЛЬФА'!N21</f>
        <v>1000</v>
      </c>
      <c r="O21" s="53">
        <f>'Прил. 11 СОГАЗ'!O21+'Прил. 11 АЛЬФА'!O21</f>
        <v>1213</v>
      </c>
      <c r="P21" s="53">
        <f>'Прил. 11 СОГАЗ'!P21+'Прил. 11 АЛЬФА'!P21</f>
        <v>327</v>
      </c>
      <c r="Q21" s="53">
        <f>'Прил. 11 СОГАЗ'!Q21+'Прил. 11 АЛЬФА'!Q21</f>
        <v>687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47905</v>
      </c>
      <c r="D22" s="53">
        <f>'Прил. 11 СОГАЗ'!D22+'Прил. 11 АЛЬФА'!D22</f>
        <v>20628</v>
      </c>
      <c r="E22" s="53">
        <f>'Прил. 11 СОГАЗ'!E22+'Прил. 11 АЛЬФА'!E22</f>
        <v>27277</v>
      </c>
      <c r="F22" s="53">
        <f>'Прил. 11 СОГАЗ'!F22+'Прил. 11 АЛЬФА'!F22</f>
        <v>263</v>
      </c>
      <c r="G22" s="53">
        <f>'Прил. 11 СОГАЗ'!G22+'Прил. 11 АЛЬФА'!G22</f>
        <v>277</v>
      </c>
      <c r="H22" s="53">
        <f>'Прил. 11 СОГАЗ'!H22+'Прил. 11 АЛЬФА'!H22</f>
        <v>1365</v>
      </c>
      <c r="I22" s="53">
        <f>'Прил. 11 СОГАЗ'!I22+'Прил. 11 АЛЬФА'!I22</f>
        <v>1397</v>
      </c>
      <c r="J22" s="53">
        <f>'Прил. 11 СОГАЗ'!J22+'Прил. 11 АЛЬФА'!J22</f>
        <v>4998</v>
      </c>
      <c r="K22" s="53">
        <f>'Прил. 11 СОГАЗ'!K22+'Прил. 11 АЛЬФА'!K22</f>
        <v>4943</v>
      </c>
      <c r="L22" s="53">
        <f>'Прил. 11 СОГАЗ'!L22+'Прил. 11 АЛЬФА'!L22</f>
        <v>7468</v>
      </c>
      <c r="M22" s="53">
        <f>'Прил. 11 СОГАЗ'!M22+'Прил. 11 АЛЬФА'!M22</f>
        <v>11234</v>
      </c>
      <c r="N22" s="53">
        <f>'Прил. 11 СОГАЗ'!N22+'Прил. 11 АЛЬФА'!N22</f>
        <v>5133</v>
      </c>
      <c r="O22" s="53">
        <f>'Прил. 11 СОГАЗ'!O22+'Прил. 11 АЛЬФА'!O22</f>
        <v>6436</v>
      </c>
      <c r="P22" s="53">
        <f>'Прил. 11 СОГАЗ'!P22+'Прил. 11 АЛЬФА'!P22</f>
        <v>1401</v>
      </c>
      <c r="Q22" s="53">
        <f>'Прил. 11 СОГАЗ'!Q22+'Прил. 11 АЛЬФА'!Q22</f>
        <v>2990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1190</v>
      </c>
      <c r="D24" s="53">
        <f>'Прил. 11 СОГАЗ'!D24+'Прил. 11 АЛЬФА'!D24</f>
        <v>606</v>
      </c>
      <c r="E24" s="53">
        <f>'Прил. 11 СОГАЗ'!E24+'Прил. 11 АЛЬФА'!E24</f>
        <v>584</v>
      </c>
      <c r="F24" s="53">
        <f>'Прил. 11 СОГАЗ'!F24+'Прил. 11 АЛЬФА'!F24</f>
        <v>3</v>
      </c>
      <c r="G24" s="53">
        <f>'Прил. 11 СОГАЗ'!G24+'Прил. 11 АЛЬФА'!G24</f>
        <v>1</v>
      </c>
      <c r="H24" s="53">
        <f>'Прил. 11 СОГАЗ'!H24+'Прил. 11 АЛЬФА'!H24</f>
        <v>20</v>
      </c>
      <c r="I24" s="53">
        <f>'Прил. 11 СОГАЗ'!I24+'Прил. 11 АЛЬФА'!I24</f>
        <v>19</v>
      </c>
      <c r="J24" s="53">
        <f>'Прил. 11 СОГАЗ'!J24+'Прил. 11 АЛЬФА'!J24</f>
        <v>89</v>
      </c>
      <c r="K24" s="53">
        <f>'Прил. 11 СОГАЗ'!K24+'Прил. 11 АЛЬФА'!K24</f>
        <v>94</v>
      </c>
      <c r="L24" s="53">
        <f>'Прил. 11 СОГАЗ'!L24+'Прил. 11 АЛЬФА'!L24</f>
        <v>226</v>
      </c>
      <c r="M24" s="53">
        <f>'Прил. 11 СОГАЗ'!M24+'Прил. 11 АЛЬФА'!M24</f>
        <v>201</v>
      </c>
      <c r="N24" s="53">
        <f>'Прил. 11 СОГАЗ'!N24+'Прил. 11 АЛЬФА'!N24</f>
        <v>229</v>
      </c>
      <c r="O24" s="53">
        <f>'Прил. 11 СОГАЗ'!O24+'Прил. 11 АЛЬФА'!O24</f>
        <v>218</v>
      </c>
      <c r="P24" s="53">
        <f>'Прил. 11 СОГАЗ'!P24+'Прил. 11 АЛЬФА'!P24</f>
        <v>39</v>
      </c>
      <c r="Q24" s="53">
        <f>'Прил. 11 СОГАЗ'!Q24+'Прил. 11 АЛЬФА'!Q24</f>
        <v>51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40538</v>
      </c>
      <c r="D25" s="53">
        <f>'Прил. 11 СОГАЗ'!D25+'Прил. 11 АЛЬФА'!D25</f>
        <v>20588</v>
      </c>
      <c r="E25" s="53">
        <f>'Прил. 11 СОГАЗ'!E25+'Прил. 11 АЛЬФА'!E25</f>
        <v>19950</v>
      </c>
      <c r="F25" s="53">
        <f>'Прил. 11 СОГАЗ'!F25+'Прил. 11 АЛЬФА'!F25</f>
        <v>123</v>
      </c>
      <c r="G25" s="53">
        <f>'Прил. 11 СОГАЗ'!G25+'Прил. 11 АЛЬФА'!G25</f>
        <v>132</v>
      </c>
      <c r="H25" s="53">
        <f>'Прил. 11 СОГАЗ'!H25+'Прил. 11 АЛЬФА'!H25</f>
        <v>702</v>
      </c>
      <c r="I25" s="53">
        <f>'Прил. 11 СОГАЗ'!I25+'Прил. 11 АЛЬФА'!I25</f>
        <v>632</v>
      </c>
      <c r="J25" s="53">
        <f>'Прил. 11 СОГАЗ'!J25+'Прил. 11 АЛЬФА'!J25</f>
        <v>2862</v>
      </c>
      <c r="K25" s="53">
        <f>'Прил. 11 СОГАЗ'!K25+'Прил. 11 АЛЬФА'!K25</f>
        <v>2758</v>
      </c>
      <c r="L25" s="53">
        <f>'Прил. 11 СОГАЗ'!L25+'Прил. 11 АЛЬФА'!L25</f>
        <v>9387</v>
      </c>
      <c r="M25" s="53">
        <f>'Прил. 11 СОГАЗ'!M25+'Прил. 11 АЛЬФА'!M25</f>
        <v>6675</v>
      </c>
      <c r="N25" s="53">
        <f>'Прил. 11 СОГАЗ'!N25+'Прил. 11 АЛЬФА'!N25</f>
        <v>5654</v>
      </c>
      <c r="O25" s="53">
        <f>'Прил. 11 СОГАЗ'!O25+'Прил. 11 АЛЬФА'!O25</f>
        <v>5618</v>
      </c>
      <c r="P25" s="53">
        <f>'Прил. 11 СОГАЗ'!P25+'Прил. 11 АЛЬФА'!P25</f>
        <v>1860</v>
      </c>
      <c r="Q25" s="53">
        <f>'Прил. 11 СОГАЗ'!Q25+'Прил. 11 АЛЬФА'!Q25</f>
        <v>4135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525</v>
      </c>
      <c r="D26" s="53">
        <f>'Прил. 11 СОГАЗ'!D26+'Прил. 11 АЛЬФА'!D26</f>
        <v>262</v>
      </c>
      <c r="E26" s="53">
        <f>'Прил. 11 СОГАЗ'!E26+'Прил. 11 АЛЬФА'!E26</f>
        <v>263</v>
      </c>
      <c r="F26" s="53">
        <f>'Прил. 11 СОГАЗ'!F26+'Прил. 11 АЛЬФА'!F26</f>
        <v>1</v>
      </c>
      <c r="G26" s="53">
        <f>'Прил. 11 СОГАЗ'!G26+'Прил. 11 АЛЬФА'!G26</f>
        <v>3</v>
      </c>
      <c r="H26" s="53">
        <f>'Прил. 11 СОГАЗ'!H26+'Прил. 11 АЛЬФА'!H26</f>
        <v>4</v>
      </c>
      <c r="I26" s="53">
        <f>'Прил. 11 СОГАЗ'!I26+'Прил. 11 АЛЬФА'!I26</f>
        <v>3</v>
      </c>
      <c r="J26" s="53">
        <f>'Прил. 11 СОГАЗ'!J26+'Прил. 11 АЛЬФА'!J26</f>
        <v>34</v>
      </c>
      <c r="K26" s="53">
        <f>'Прил. 11 СОГАЗ'!K26+'Прил. 11 АЛЬФА'!K26</f>
        <v>24</v>
      </c>
      <c r="L26" s="53">
        <f>'Прил. 11 СОГАЗ'!L26+'Прил. 11 АЛЬФА'!L26</f>
        <v>99</v>
      </c>
      <c r="M26" s="53">
        <f>'Прил. 11 СОГАЗ'!M26+'Прил. 11 АЛЬФА'!M26</f>
        <v>77</v>
      </c>
      <c r="N26" s="53">
        <f>'Прил. 11 СОГАЗ'!N26+'Прил. 11 АЛЬФА'!N26</f>
        <v>101</v>
      </c>
      <c r="O26" s="53">
        <f>'Прил. 11 СОГАЗ'!O26+'Прил. 11 АЛЬФА'!O26</f>
        <v>88</v>
      </c>
      <c r="P26" s="53">
        <f>'Прил. 11 СОГАЗ'!P26+'Прил. 11 АЛЬФА'!P26</f>
        <v>23</v>
      </c>
      <c r="Q26" s="53">
        <f>'Прил. 11 СОГАЗ'!Q26+'Прил. 11 АЛЬФА'!Q26</f>
        <v>68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4202</v>
      </c>
      <c r="D27" s="53">
        <f>'Прил. 11 СОГАЗ'!D27+'Прил. 11 АЛЬФА'!D27</f>
        <v>1867</v>
      </c>
      <c r="E27" s="53">
        <f>'Прил. 11 СОГАЗ'!E27+'Прил. 11 АЛЬФА'!E27</f>
        <v>2335</v>
      </c>
      <c r="F27" s="53">
        <f>'Прил. 11 СОГАЗ'!F27+'Прил. 11 АЛЬФА'!F27</f>
        <v>22</v>
      </c>
      <c r="G27" s="53">
        <f>'Прил. 11 СОГАЗ'!G27+'Прил. 11 АЛЬФА'!G27</f>
        <v>19</v>
      </c>
      <c r="H27" s="53">
        <f>'Прил. 11 СОГАЗ'!H27+'Прил. 11 АЛЬФА'!H27</f>
        <v>132</v>
      </c>
      <c r="I27" s="53">
        <f>'Прил. 11 СОГАЗ'!I27+'Прил. 11 АЛЬФА'!I27</f>
        <v>119</v>
      </c>
      <c r="J27" s="53">
        <f>'Прил. 11 СОГАЗ'!J27+'Прил. 11 АЛЬФА'!J27</f>
        <v>545</v>
      </c>
      <c r="K27" s="53">
        <f>'Прил. 11 СОГАЗ'!K27+'Прил. 11 АЛЬФА'!K27</f>
        <v>507</v>
      </c>
      <c r="L27" s="53">
        <f>'Прил. 11 СОГАЗ'!L27+'Прил. 11 АЛЬФА'!L27</f>
        <v>671</v>
      </c>
      <c r="M27" s="53">
        <f>'Прил. 11 СОГАЗ'!M27+'Прил. 11 АЛЬФА'!M27</f>
        <v>1017</v>
      </c>
      <c r="N27" s="53">
        <f>'Прил. 11 СОГАЗ'!N27+'Прил. 11 АЛЬФА'!N27</f>
        <v>431</v>
      </c>
      <c r="O27" s="53">
        <f>'Прил. 11 СОГАЗ'!O27+'Прил. 11 АЛЬФА'!O27</f>
        <v>524</v>
      </c>
      <c r="P27" s="53">
        <f>'Прил. 11 СОГАЗ'!P27+'Прил. 11 АЛЬФА'!P27</f>
        <v>66</v>
      </c>
      <c r="Q27" s="53">
        <f>'Прил. 11 СОГАЗ'!Q27+'Прил. 11 АЛЬФА'!Q27</f>
        <v>149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31480</v>
      </c>
      <c r="D28" s="53">
        <f>'Прил. 11 СОГАЗ'!D28+'Прил. 11 АЛЬФА'!D28</f>
        <v>14417</v>
      </c>
      <c r="E28" s="53">
        <f>'Прил. 11 СОГАЗ'!E28+'Прил. 11 АЛЬФА'!E28</f>
        <v>17063</v>
      </c>
      <c r="F28" s="53">
        <f>'Прил. 11 СОГАЗ'!F28+'Прил. 11 АЛЬФА'!F28</f>
        <v>147</v>
      </c>
      <c r="G28" s="53">
        <f>'Прил. 11 СОГАЗ'!G28+'Прил. 11 АЛЬФА'!G28</f>
        <v>132</v>
      </c>
      <c r="H28" s="53">
        <f>'Прил. 11 СОГАЗ'!H28+'Прил. 11 АЛЬФА'!H28</f>
        <v>798</v>
      </c>
      <c r="I28" s="53">
        <f>'Прил. 11 СОГАЗ'!I28+'Прил. 11 АЛЬФА'!I28</f>
        <v>822</v>
      </c>
      <c r="J28" s="53">
        <f>'Прил. 11 СОГАЗ'!J28+'Прил. 11 АЛЬФА'!J28</f>
        <v>2982</v>
      </c>
      <c r="K28" s="53">
        <f>'Прил. 11 СОГАЗ'!K28+'Прил. 11 АЛЬФА'!K28</f>
        <v>2872</v>
      </c>
      <c r="L28" s="53">
        <f>'Прил. 11 СОГАЗ'!L28+'Прил. 11 АЛЬФА'!L28</f>
        <v>5611</v>
      </c>
      <c r="M28" s="53">
        <f>'Прил. 11 СОГАЗ'!M28+'Прил. 11 АЛЬФА'!M28</f>
        <v>6540</v>
      </c>
      <c r="N28" s="53">
        <f>'Прил. 11 СОГАЗ'!N28+'Прил. 11 АЛЬФА'!N28</f>
        <v>3894</v>
      </c>
      <c r="O28" s="53">
        <f>'Прил. 11 СОГАЗ'!O28+'Прил. 11 АЛЬФА'!O28</f>
        <v>4235</v>
      </c>
      <c r="P28" s="53">
        <f>'Прил. 11 СОГАЗ'!P28+'Прил. 11 АЛЬФА'!P28</f>
        <v>985</v>
      </c>
      <c r="Q28" s="53">
        <f>'Прил. 11 СОГАЗ'!Q28+'Прил. 11 АЛЬФА'!Q28</f>
        <v>2462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13694</v>
      </c>
      <c r="D29" s="53">
        <f>'Прил. 11 СОГАЗ'!D29+'Прил. 11 АЛЬФА'!D29</f>
        <v>6099</v>
      </c>
      <c r="E29" s="53">
        <f>'Прил. 11 СОГАЗ'!E29+'Прил. 11 АЛЬФА'!E29</f>
        <v>7595</v>
      </c>
      <c r="F29" s="53">
        <f>'Прил. 11 СОГАЗ'!F29+'Прил. 11 АЛЬФА'!F29</f>
        <v>86</v>
      </c>
      <c r="G29" s="53">
        <f>'Прил. 11 СОГАЗ'!G29+'Прил. 11 АЛЬФА'!G29</f>
        <v>67</v>
      </c>
      <c r="H29" s="53">
        <f>'Прил. 11 СОГАЗ'!H29+'Прил. 11 АЛЬФА'!H29</f>
        <v>362</v>
      </c>
      <c r="I29" s="53">
        <f>'Прил. 11 СОГАЗ'!I29+'Прил. 11 АЛЬФА'!I29</f>
        <v>346</v>
      </c>
      <c r="J29" s="53">
        <f>'Прил. 11 СОГАЗ'!J29+'Прил. 11 АЛЬФА'!J29</f>
        <v>1495</v>
      </c>
      <c r="K29" s="53">
        <f>'Прил. 11 СОГАЗ'!K29+'Прил. 11 АЛЬФА'!K29</f>
        <v>1401</v>
      </c>
      <c r="L29" s="53">
        <f>'Прил. 11 СОГАЗ'!L29+'Прил. 11 АЛЬФА'!L29</f>
        <v>2327</v>
      </c>
      <c r="M29" s="53">
        <f>'Прил. 11 СОГАЗ'!M29+'Прил. 11 АЛЬФА'!M29</f>
        <v>3065</v>
      </c>
      <c r="N29" s="53">
        <f>'Прил. 11 СОГАЗ'!N29+'Прил. 11 АЛЬФА'!N29</f>
        <v>1447</v>
      </c>
      <c r="O29" s="53">
        <f>'Прил. 11 СОГАЗ'!O29+'Прил. 11 АЛЬФА'!O29</f>
        <v>1822</v>
      </c>
      <c r="P29" s="53">
        <f>'Прил. 11 СОГАЗ'!P29+'Прил. 11 АЛЬФА'!P29</f>
        <v>382</v>
      </c>
      <c r="Q29" s="53">
        <f>'Прил. 11 СОГАЗ'!Q29+'Прил. 11 АЛЬФА'!Q29</f>
        <v>894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8401</v>
      </c>
      <c r="D30" s="53">
        <f>'Прил. 11 СОГАЗ'!D30+'Прил. 11 АЛЬФА'!D30</f>
        <v>3507</v>
      </c>
      <c r="E30" s="53">
        <f>'Прил. 11 СОГАЗ'!E30+'Прил. 11 АЛЬФА'!E30</f>
        <v>4894</v>
      </c>
      <c r="F30" s="53">
        <f>'Прил. 11 СОГАЗ'!F30+'Прил. 11 АЛЬФА'!F30</f>
        <v>59</v>
      </c>
      <c r="G30" s="53">
        <f>'Прил. 11 СОГАЗ'!G30+'Прил. 11 АЛЬФА'!G30</f>
        <v>72</v>
      </c>
      <c r="H30" s="53">
        <f>'Прил. 11 СОГАЗ'!H30+'Прил. 11 АЛЬФА'!H30</f>
        <v>360</v>
      </c>
      <c r="I30" s="53">
        <f>'Прил. 11 СОГАЗ'!I30+'Прил. 11 АЛЬФА'!I30</f>
        <v>331</v>
      </c>
      <c r="J30" s="53">
        <f>'Прил. 11 СОГАЗ'!J30+'Прил. 11 АЛЬФА'!J30</f>
        <v>1197</v>
      </c>
      <c r="K30" s="53">
        <f>'Прил. 11 СОГАЗ'!K30+'Прил. 11 АЛЬФА'!K30</f>
        <v>1159</v>
      </c>
      <c r="L30" s="53">
        <f>'Прил. 11 СОГАЗ'!L30+'Прил. 11 АЛЬФА'!L30</f>
        <v>1143</v>
      </c>
      <c r="M30" s="53">
        <f>'Прил. 11 СОГАЗ'!M30+'Прил. 11 АЛЬФА'!M30</f>
        <v>2370</v>
      </c>
      <c r="N30" s="53">
        <f>'Прил. 11 СОГАЗ'!N30+'Прил. 11 АЛЬФА'!N30</f>
        <v>651</v>
      </c>
      <c r="O30" s="53">
        <f>'Прил. 11 СОГАЗ'!O30+'Прил. 11 АЛЬФА'!O30</f>
        <v>796</v>
      </c>
      <c r="P30" s="53">
        <f>'Прил. 11 СОГАЗ'!P30+'Прил. 11 АЛЬФА'!P30</f>
        <v>97</v>
      </c>
      <c r="Q30" s="53">
        <f>'Прил. 11 СОГАЗ'!Q30+'Прил. 11 АЛЬФА'!Q30</f>
        <v>166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12277</v>
      </c>
      <c r="D31" s="53">
        <f>'Прил. 11 СОГАЗ'!D31+'Прил. 11 АЛЬФА'!D31</f>
        <v>5690</v>
      </c>
      <c r="E31" s="53">
        <f>'Прил. 11 СОГАЗ'!E31+'Прил. 11 АЛЬФА'!E31</f>
        <v>6587</v>
      </c>
      <c r="F31" s="53">
        <f>'Прил. 11 СОГАЗ'!F31+'Прил. 11 АЛЬФА'!F31</f>
        <v>66</v>
      </c>
      <c r="G31" s="53">
        <f>'Прил. 11 СОГАЗ'!G31+'Прил. 11 АЛЬФА'!G31</f>
        <v>65</v>
      </c>
      <c r="H31" s="53">
        <f>'Прил. 11 СОГАЗ'!H31+'Прил. 11 АЛЬФА'!H31</f>
        <v>325</v>
      </c>
      <c r="I31" s="53">
        <f>'Прил. 11 СОГАЗ'!I31+'Прил. 11 АЛЬФА'!I31</f>
        <v>275</v>
      </c>
      <c r="J31" s="53">
        <f>'Прил. 11 СОГАЗ'!J31+'Прил. 11 АЛЬФА'!J31</f>
        <v>1265</v>
      </c>
      <c r="K31" s="53">
        <f>'Прил. 11 СОГАЗ'!K31+'Прил. 11 АЛЬФА'!K31</f>
        <v>1255</v>
      </c>
      <c r="L31" s="53">
        <f>'Прил. 11 СОГАЗ'!L31+'Прил. 11 АЛЬФА'!L31</f>
        <v>2344</v>
      </c>
      <c r="M31" s="53">
        <f>'Прил. 11 СОГАЗ'!M31+'Прил. 11 АЛЬФА'!M31</f>
        <v>2708</v>
      </c>
      <c r="N31" s="53">
        <f>'Прил. 11 СОГАЗ'!N31+'Прил. 11 АЛЬФА'!N31</f>
        <v>1352</v>
      </c>
      <c r="O31" s="53">
        <f>'Прил. 11 СОГАЗ'!O31+'Прил. 11 АЛЬФА'!O31</f>
        <v>1585</v>
      </c>
      <c r="P31" s="53">
        <f>'Прил. 11 СОГАЗ'!P31+'Прил. 11 АЛЬФА'!P31</f>
        <v>338</v>
      </c>
      <c r="Q31" s="53">
        <f>'Прил. 11 СОГАЗ'!Q31+'Прил. 11 АЛЬФА'!Q31</f>
        <v>699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6568</v>
      </c>
      <c r="D32" s="53">
        <f>'Прил. 11 СОГАЗ'!D32+'Прил. 11 АЛЬФА'!D32</f>
        <v>2923</v>
      </c>
      <c r="E32" s="53">
        <f>'Прил. 11 СОГАЗ'!E32+'Прил. 11 АЛЬФА'!E32</f>
        <v>3645</v>
      </c>
      <c r="F32" s="53">
        <f>'Прил. 11 СОГАЗ'!F32+'Прил. 11 АЛЬФА'!F32</f>
        <v>34</v>
      </c>
      <c r="G32" s="53">
        <f>'Прил. 11 СОГАЗ'!G32+'Прил. 11 АЛЬФА'!G32</f>
        <v>36</v>
      </c>
      <c r="H32" s="53">
        <f>'Прил. 11 СОГАЗ'!H32+'Прил. 11 АЛЬФА'!H32</f>
        <v>182</v>
      </c>
      <c r="I32" s="53">
        <f>'Прил. 11 СОГАЗ'!I32+'Прил. 11 АЛЬФА'!I32</f>
        <v>158</v>
      </c>
      <c r="J32" s="53">
        <f>'Прил. 11 СОГАЗ'!J32+'Прил. 11 АЛЬФА'!J32</f>
        <v>755</v>
      </c>
      <c r="K32" s="53">
        <f>'Прил. 11 СОГАЗ'!K32+'Прил. 11 АЛЬФА'!K32</f>
        <v>704</v>
      </c>
      <c r="L32" s="53">
        <f>'Прил. 11 СОГАЗ'!L32+'Прил. 11 АЛЬФА'!L32</f>
        <v>1001</v>
      </c>
      <c r="M32" s="53">
        <f>'Прил. 11 СОГАЗ'!M32+'Прил. 11 АЛЬФА'!M32</f>
        <v>1565</v>
      </c>
      <c r="N32" s="53">
        <f>'Прил. 11 СОГАЗ'!N32+'Прил. 11 АЛЬФА'!N32</f>
        <v>796</v>
      </c>
      <c r="O32" s="53">
        <f>'Прил. 11 СОГАЗ'!O32+'Прил. 11 АЛЬФА'!O32</f>
        <v>968</v>
      </c>
      <c r="P32" s="53">
        <f>'Прил. 11 СОГАЗ'!P32+'Прил. 11 АЛЬФА'!P32</f>
        <v>155</v>
      </c>
      <c r="Q32" s="53">
        <f>'Прил. 11 СОГАЗ'!Q32+'Прил. 11 АЛЬФА'!Q32</f>
        <v>214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52744</v>
      </c>
      <c r="D33" s="53">
        <f>'Прил. 11 СОГАЗ'!D33+'Прил. 11 АЛЬФА'!D33</f>
        <v>24224</v>
      </c>
      <c r="E33" s="53">
        <f>'Прил. 11 СОГАЗ'!E33+'Прил. 11 АЛЬФА'!E33</f>
        <v>28520</v>
      </c>
      <c r="F33" s="53">
        <f>'Прил. 11 СОГАЗ'!F33+'Прил. 11 АЛЬФА'!F33</f>
        <v>176</v>
      </c>
      <c r="G33" s="53">
        <f>'Прил. 11 СОГАЗ'!G33+'Прил. 11 АЛЬФА'!G33</f>
        <v>167</v>
      </c>
      <c r="H33" s="53">
        <f>'Прил. 11 СОГАЗ'!H33+'Прил. 11 АЛЬФА'!H33</f>
        <v>899</v>
      </c>
      <c r="I33" s="53">
        <f>'Прил. 11 СОГАЗ'!I33+'Прил. 11 АЛЬФА'!I33</f>
        <v>905</v>
      </c>
      <c r="J33" s="53">
        <f>'Прил. 11 СОГАЗ'!J33+'Прил. 11 АЛЬФА'!J33</f>
        <v>4025</v>
      </c>
      <c r="K33" s="53">
        <f>'Прил. 11 СОГАЗ'!K33+'Прил. 11 АЛЬФА'!K33</f>
        <v>3737</v>
      </c>
      <c r="L33" s="53">
        <f>'Прил. 11 СОГАЗ'!L33+'Прил. 11 АЛЬФА'!L33</f>
        <v>9975</v>
      </c>
      <c r="M33" s="53">
        <f>'Прил. 11 СОГАЗ'!M33+'Прил. 11 АЛЬФА'!M33</f>
        <v>9543</v>
      </c>
      <c r="N33" s="53">
        <f>'Прил. 11 СОГАЗ'!N33+'Прил. 11 АЛЬФА'!N33</f>
        <v>6516</v>
      </c>
      <c r="O33" s="53">
        <f>'Прил. 11 СОГАЗ'!O33+'Прил. 11 АЛЬФА'!O33</f>
        <v>7821</v>
      </c>
      <c r="P33" s="53">
        <f>'Прил. 11 СОГАЗ'!P33+'Прил. 11 АЛЬФА'!P33</f>
        <v>2633</v>
      </c>
      <c r="Q33" s="53">
        <f>'Прил. 11 СОГАЗ'!Q33+'Прил. 11 АЛЬФА'!Q33</f>
        <v>6347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30291</v>
      </c>
      <c r="D34" s="53">
        <f>'Прил. 11 СОГАЗ'!D34+'Прил. 11 АЛЬФА'!D34</f>
        <v>14309</v>
      </c>
      <c r="E34" s="53">
        <f>'Прил. 11 СОГАЗ'!E34+'Прил. 11 АЛЬФА'!E34</f>
        <v>15982</v>
      </c>
      <c r="F34" s="53">
        <f>'Прил. 11 СОГАЗ'!F34+'Прил. 11 АЛЬФА'!F34</f>
        <v>92</v>
      </c>
      <c r="G34" s="53">
        <f>'Прил. 11 СОГАЗ'!G34+'Прил. 11 АЛЬФА'!G34</f>
        <v>100</v>
      </c>
      <c r="H34" s="53">
        <f>'Прил. 11 СОГАЗ'!H34+'Прил. 11 АЛЬФА'!H34</f>
        <v>549</v>
      </c>
      <c r="I34" s="53">
        <f>'Прил. 11 СОГАЗ'!I34+'Прил. 11 АЛЬФА'!I34</f>
        <v>538</v>
      </c>
      <c r="J34" s="53">
        <f>'Прил. 11 СОГАЗ'!J34+'Прил. 11 АЛЬФА'!J34</f>
        <v>2398</v>
      </c>
      <c r="K34" s="53">
        <f>'Прил. 11 СОГАЗ'!K34+'Прил. 11 АЛЬФА'!K34</f>
        <v>2297</v>
      </c>
      <c r="L34" s="53">
        <f>'Прил. 11 СОГАЗ'!L34+'Прил. 11 АЛЬФА'!L34</f>
        <v>6282</v>
      </c>
      <c r="M34" s="53">
        <f>'Прил. 11 СОГАЗ'!M34+'Прил. 11 АЛЬФА'!M34</f>
        <v>5519</v>
      </c>
      <c r="N34" s="53">
        <f>'Прил. 11 СОГАЗ'!N34+'Прил. 11 АЛЬФА'!N34</f>
        <v>3688</v>
      </c>
      <c r="O34" s="53">
        <f>'Прил. 11 СОГАЗ'!O34+'Прил. 11 АЛЬФА'!O34</f>
        <v>4213</v>
      </c>
      <c r="P34" s="53">
        <f>'Прил. 11 СОГАЗ'!P34+'Прил. 11 АЛЬФА'!P34</f>
        <v>1300</v>
      </c>
      <c r="Q34" s="53">
        <f>'Прил. 11 СОГАЗ'!Q34+'Прил. 11 АЛЬФА'!Q34</f>
        <v>3315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43518</v>
      </c>
      <c r="D35" s="53">
        <f>'Прил. 11 СОГАЗ'!D35+'Прил. 11 АЛЬФА'!D35</f>
        <v>20051</v>
      </c>
      <c r="E35" s="53">
        <f>'Прил. 11 СОГАЗ'!E35+'Прил. 11 АЛЬФА'!E35</f>
        <v>23467</v>
      </c>
      <c r="F35" s="53">
        <f>'Прил. 11 СОГАЗ'!F35+'Прил. 11 АЛЬФА'!F35</f>
        <v>147</v>
      </c>
      <c r="G35" s="53">
        <f>'Прил. 11 СОГАЗ'!G35+'Прил. 11 АЛЬФА'!G35</f>
        <v>122</v>
      </c>
      <c r="H35" s="53">
        <f>'Прил. 11 СОГАЗ'!H35+'Прил. 11 АЛЬФА'!H35</f>
        <v>783</v>
      </c>
      <c r="I35" s="53">
        <f>'Прил. 11 СОГАЗ'!I35+'Прил. 11 АЛЬФА'!I35</f>
        <v>742</v>
      </c>
      <c r="J35" s="53">
        <f>'Прил. 11 СОГАЗ'!J35+'Прил. 11 АЛЬФА'!J35</f>
        <v>3409</v>
      </c>
      <c r="K35" s="53">
        <f>'Прил. 11 СОГАЗ'!K35+'Прил. 11 АЛЬФА'!K35</f>
        <v>3156</v>
      </c>
      <c r="L35" s="53">
        <f>'Прил. 11 СОГАЗ'!L35+'Прил. 11 АЛЬФА'!L35</f>
        <v>7573</v>
      </c>
      <c r="M35" s="53">
        <f>'Прил. 11 СОГАЗ'!M35+'Прил. 11 АЛЬФА'!M35</f>
        <v>7511</v>
      </c>
      <c r="N35" s="53">
        <f>'Прил. 11 СОГАЗ'!N35+'Прил. 11 АЛЬФА'!N35</f>
        <v>5749</v>
      </c>
      <c r="O35" s="53">
        <f>'Прил. 11 СОГАЗ'!O35+'Прил. 11 АЛЬФА'!O35</f>
        <v>6459</v>
      </c>
      <c r="P35" s="53">
        <f>'Прил. 11 СОГАЗ'!P35+'Прил. 11 АЛЬФА'!P35</f>
        <v>2390</v>
      </c>
      <c r="Q35" s="53">
        <f>'Прил. 11 СОГАЗ'!Q35+'Прил. 11 АЛЬФА'!Q35</f>
        <v>5477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16183</v>
      </c>
      <c r="D36" s="53">
        <f>'Прил. 11 СОГАЗ'!D36+'Прил. 11 АЛЬФА'!D36</f>
        <v>7632</v>
      </c>
      <c r="E36" s="53">
        <f>'Прил. 11 СОГАЗ'!E36+'Прил. 11 АЛЬФА'!E36</f>
        <v>8551</v>
      </c>
      <c r="F36" s="53">
        <f>'Прил. 11 СОГАЗ'!F36+'Прил. 11 АЛЬФА'!F36</f>
        <v>56</v>
      </c>
      <c r="G36" s="53">
        <f>'Прил. 11 СОГАЗ'!G36+'Прил. 11 АЛЬФА'!G36</f>
        <v>43</v>
      </c>
      <c r="H36" s="53">
        <f>'Прил. 11 СОГАЗ'!H36+'Прил. 11 АЛЬФА'!H36</f>
        <v>291</v>
      </c>
      <c r="I36" s="53">
        <f>'Прил. 11 СОГАЗ'!I36+'Прил. 11 АЛЬФА'!I36</f>
        <v>250</v>
      </c>
      <c r="J36" s="53">
        <f>'Прил. 11 СОГАЗ'!J36+'Прил. 11 АЛЬФА'!J36</f>
        <v>1401</v>
      </c>
      <c r="K36" s="53">
        <f>'Прил. 11 СОГАЗ'!K36+'Прил. 11 АЛЬФА'!K36</f>
        <v>1267</v>
      </c>
      <c r="L36" s="53">
        <f>'Прил. 11 СОГАЗ'!L36+'Прил. 11 АЛЬФА'!L36</f>
        <v>2895</v>
      </c>
      <c r="M36" s="53">
        <f>'Прил. 11 СОГАЗ'!M36+'Прил. 11 АЛЬФА'!M36</f>
        <v>2821</v>
      </c>
      <c r="N36" s="53">
        <f>'Прил. 11 СОГАЗ'!N36+'Прил. 11 АЛЬФА'!N36</f>
        <v>2153</v>
      </c>
      <c r="O36" s="53">
        <f>'Прил. 11 СОГАЗ'!O36+'Прил. 11 АЛЬФА'!O36</f>
        <v>2390</v>
      </c>
      <c r="P36" s="53">
        <f>'Прил. 11 СОГАЗ'!P36+'Прил. 11 АЛЬФА'!P36</f>
        <v>836</v>
      </c>
      <c r="Q36" s="53">
        <f>'Прил. 11 СОГАЗ'!Q36+'Прил. 11 АЛЬФА'!Q36</f>
        <v>1780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2009</v>
      </c>
      <c r="D37" s="53">
        <f>'Прил. 11 СОГАЗ'!D37+'Прил. 11 АЛЬФА'!D37</f>
        <v>957</v>
      </c>
      <c r="E37" s="53">
        <f>'Прил. 11 СОГАЗ'!E37+'Прил. 11 АЛЬФА'!E37</f>
        <v>1052</v>
      </c>
      <c r="F37" s="53">
        <f>'Прил. 11 СОГАЗ'!F37+'Прил. 11 АЛЬФА'!F37</f>
        <v>3</v>
      </c>
      <c r="G37" s="53">
        <f>'Прил. 11 СОГАЗ'!G37+'Прил. 11 АЛЬФА'!G37</f>
        <v>3</v>
      </c>
      <c r="H37" s="53">
        <f>'Прил. 11 СОГАЗ'!H37+'Прил. 11 АЛЬФА'!H37</f>
        <v>34</v>
      </c>
      <c r="I37" s="53">
        <f>'Прил. 11 СОГАЗ'!I37+'Прил. 11 АЛЬФА'!I37</f>
        <v>36</v>
      </c>
      <c r="J37" s="53">
        <f>'Прил. 11 СОГАЗ'!J37+'Прил. 11 АЛЬФА'!J37</f>
        <v>179</v>
      </c>
      <c r="K37" s="53">
        <f>'Прил. 11 СОГАЗ'!K37+'Прил. 11 АЛЬФА'!K37</f>
        <v>163</v>
      </c>
      <c r="L37" s="53">
        <f>'Прил. 11 СОГАЗ'!L37+'Прил. 11 АЛЬФА'!L37</f>
        <v>379</v>
      </c>
      <c r="M37" s="53">
        <f>'Прил. 11 СОГАЗ'!M37+'Прил. 11 АЛЬФА'!M37</f>
        <v>338</v>
      </c>
      <c r="N37" s="53">
        <f>'Прил. 11 СОГАЗ'!N37+'Прил. 11 АЛЬФА'!N37</f>
        <v>260</v>
      </c>
      <c r="O37" s="53">
        <f>'Прил. 11 СОГАЗ'!O37+'Прил. 11 АЛЬФА'!O37</f>
        <v>285</v>
      </c>
      <c r="P37" s="53">
        <f>'Прил. 11 СОГАЗ'!P37+'Прил. 11 АЛЬФА'!P37</f>
        <v>102</v>
      </c>
      <c r="Q37" s="53">
        <f>'Прил. 11 СОГАЗ'!Q37+'Прил. 11 АЛЬФА'!Q37</f>
        <v>227</v>
      </c>
    </row>
    <row r="38" spans="1:17" s="35" customFormat="1" ht="18.75">
      <c r="A38" s="50">
        <v>15</v>
      </c>
      <c r="B38" s="51" t="s">
        <v>102</v>
      </c>
      <c r="C38" s="52">
        <f t="shared" si="0"/>
        <v>5064</v>
      </c>
      <c r="D38" s="53">
        <f>'Прил. 11 СОГАЗ'!D38+'Прил. 11 АЛЬФА'!D38</f>
        <v>2396</v>
      </c>
      <c r="E38" s="53">
        <f>'Прил. 11 СОГАЗ'!E38+'Прил. 11 АЛЬФА'!E38</f>
        <v>2668</v>
      </c>
      <c r="F38" s="53">
        <f>'Прил. 11 СОГАЗ'!F38+'Прил. 11 АЛЬФА'!F38</f>
        <v>7</v>
      </c>
      <c r="G38" s="53">
        <f>'Прил. 11 СОГАЗ'!G38+'Прил. 11 АЛЬФА'!G38</f>
        <v>10</v>
      </c>
      <c r="H38" s="53">
        <f>'Прил. 11 СОГАЗ'!H38+'Прил. 11 АЛЬФА'!H38</f>
        <v>53</v>
      </c>
      <c r="I38" s="53">
        <f>'Прил. 11 СОГАЗ'!I38+'Прил. 11 АЛЬФА'!I38</f>
        <v>60</v>
      </c>
      <c r="J38" s="53">
        <f>'Прил. 11 СОГАЗ'!J38+'Прил. 11 АЛЬФА'!J38</f>
        <v>324</v>
      </c>
      <c r="K38" s="53">
        <f>'Прил. 11 СОГАЗ'!K38+'Прил. 11 АЛЬФА'!K38</f>
        <v>336</v>
      </c>
      <c r="L38" s="53">
        <f>'Прил. 11 СОГАЗ'!L38+'Прил. 11 АЛЬФА'!L38</f>
        <v>842</v>
      </c>
      <c r="M38" s="53">
        <f>'Прил. 11 СОГАЗ'!M38+'Прил. 11 АЛЬФА'!M38</f>
        <v>662</v>
      </c>
      <c r="N38" s="53">
        <f>'Прил. 11 СОГАЗ'!N38+'Прил. 11 АЛЬФА'!N38</f>
        <v>775</v>
      </c>
      <c r="O38" s="53">
        <f>'Прил. 11 СОГАЗ'!O38+'Прил. 11 АЛЬФА'!O38</f>
        <v>825</v>
      </c>
      <c r="P38" s="53">
        <f>'Прил. 11 СОГАЗ'!P38+'Прил. 11 АЛЬФА'!P38</f>
        <v>395</v>
      </c>
      <c r="Q38" s="53">
        <f>'Прил. 11 СОГАЗ'!Q38+'Прил. 11 АЛЬФА'!Q38</f>
        <v>775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42629</v>
      </c>
      <c r="D39" s="53">
        <f>'Прил. 11 СОГАЗ'!D39+'Прил. 11 АЛЬФА'!D39</f>
        <v>19452</v>
      </c>
      <c r="E39" s="53">
        <f>'Прил. 11 СОГАЗ'!E39+'Прил. 11 АЛЬФА'!E39</f>
        <v>23177</v>
      </c>
      <c r="F39" s="53">
        <f>'Прил. 11 СОГАЗ'!F39+'Прил. 11 АЛЬФА'!F39</f>
        <v>148</v>
      </c>
      <c r="G39" s="53">
        <f>'Прил. 11 СОГАЗ'!G39+'Прил. 11 АЛЬФА'!G39</f>
        <v>153</v>
      </c>
      <c r="H39" s="53">
        <f>'Прил. 11 СОГАЗ'!H39+'Прил. 11 АЛЬФА'!H39</f>
        <v>805</v>
      </c>
      <c r="I39" s="53">
        <f>'Прил. 11 СОГАЗ'!I39+'Прил. 11 АЛЬФА'!I39</f>
        <v>714</v>
      </c>
      <c r="J39" s="53">
        <f>'Прил. 11 СОГАЗ'!J39+'Прил. 11 АЛЬФА'!J39</f>
        <v>3453</v>
      </c>
      <c r="K39" s="53">
        <f>'Прил. 11 СОГАЗ'!K39+'Прил. 11 АЛЬФА'!K39</f>
        <v>3252</v>
      </c>
      <c r="L39" s="53">
        <f>'Прил. 11 СОГАЗ'!L39+'Прил. 11 АЛЬФА'!L39</f>
        <v>7772</v>
      </c>
      <c r="M39" s="53">
        <f>'Прил. 11 СОГАЗ'!M39+'Прил. 11 АЛЬФА'!M39</f>
        <v>7603</v>
      </c>
      <c r="N39" s="53">
        <f>'Прил. 11 СОГАЗ'!N39+'Прил. 11 АЛЬФА'!N39</f>
        <v>5297</v>
      </c>
      <c r="O39" s="53">
        <f>'Прил. 11 СОГАЗ'!O39+'Прил. 11 АЛЬФА'!O39</f>
        <v>6494</v>
      </c>
      <c r="P39" s="53">
        <f>'Прил. 11 СОГАЗ'!P39+'Прил. 11 АЛЬФА'!P39</f>
        <v>1977</v>
      </c>
      <c r="Q39" s="53">
        <f>'Прил. 11 СОГАЗ'!Q39+'Прил. 11 АЛЬФА'!Q39</f>
        <v>4961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26602</v>
      </c>
      <c r="D40" s="53">
        <f>'Прил. 11 СОГАЗ'!D40+'Прил. 11 АЛЬФА'!D40</f>
        <v>12028</v>
      </c>
      <c r="E40" s="53">
        <f>'Прил. 11 СОГАЗ'!E40+'Прил. 11 АЛЬФА'!E40</f>
        <v>14574</v>
      </c>
      <c r="F40" s="53">
        <f>'Прил. 11 СОГАЗ'!F40+'Прил. 11 АЛЬФА'!F40</f>
        <v>111</v>
      </c>
      <c r="G40" s="53">
        <f>'Прил. 11 СОГАЗ'!G40+'Прил. 11 АЛЬФА'!G40</f>
        <v>101</v>
      </c>
      <c r="H40" s="53">
        <f>'Прил. 11 СОГАЗ'!H40+'Прил. 11 АЛЬФА'!H40</f>
        <v>559</v>
      </c>
      <c r="I40" s="53">
        <f>'Прил. 11 СОГАЗ'!I40+'Прил. 11 АЛЬФА'!I40</f>
        <v>545</v>
      </c>
      <c r="J40" s="53">
        <f>'Прил. 11 СОГАЗ'!J40+'Прил. 11 АЛЬФА'!J40</f>
        <v>2316</v>
      </c>
      <c r="K40" s="53">
        <f>'Прил. 11 СОГАЗ'!K40+'Прил. 11 АЛЬФА'!K40</f>
        <v>2221</v>
      </c>
      <c r="L40" s="53">
        <f>'Прил. 11 СОГАЗ'!L40+'Прил. 11 АЛЬФА'!L40</f>
        <v>4794</v>
      </c>
      <c r="M40" s="53">
        <f>'Прил. 11 СОГАЗ'!M40+'Прил. 11 АЛЬФА'!M40</f>
        <v>5222</v>
      </c>
      <c r="N40" s="53">
        <f>'Прил. 11 СОГАЗ'!N40+'Прил. 11 АЛЬФА'!N40</f>
        <v>3160</v>
      </c>
      <c r="O40" s="53">
        <f>'Прил. 11 СОГАЗ'!O40+'Прил. 11 АЛЬФА'!O40</f>
        <v>3812</v>
      </c>
      <c r="P40" s="53">
        <f>'Прил. 11 СОГАЗ'!P40+'Прил. 11 АЛЬФА'!P40</f>
        <v>1088</v>
      </c>
      <c r="Q40" s="53">
        <f>'Прил. 11 СОГАЗ'!Q40+'Прил. 11 АЛЬФА'!Q40</f>
        <v>2673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18340</v>
      </c>
      <c r="D41" s="53">
        <f>'Прил. 11 СОГАЗ'!D41+'Прил. 11 АЛЬФА'!D41</f>
        <v>8668</v>
      </c>
      <c r="E41" s="53">
        <f>'Прил. 11 СОГАЗ'!E41+'Прил. 11 АЛЬФА'!E41</f>
        <v>9672</v>
      </c>
      <c r="F41" s="53">
        <f>'Прил. 11 СОГАЗ'!F41+'Прил. 11 АЛЬФА'!F41</f>
        <v>72</v>
      </c>
      <c r="G41" s="53">
        <f>'Прил. 11 СОГАЗ'!G41+'Прил. 11 АЛЬФА'!G41</f>
        <v>55</v>
      </c>
      <c r="H41" s="53">
        <f>'Прил. 11 СОГАЗ'!H41+'Прил. 11 АЛЬФА'!H41</f>
        <v>337</v>
      </c>
      <c r="I41" s="53">
        <f>'Прил. 11 СОГАЗ'!I41+'Прил. 11 АЛЬФА'!I41</f>
        <v>260</v>
      </c>
      <c r="J41" s="53">
        <f>'Прил. 11 СОГАЗ'!J41+'Прил. 11 АЛЬФА'!J41</f>
        <v>1387</v>
      </c>
      <c r="K41" s="53">
        <f>'Прил. 11 СОГАЗ'!K41+'Прил. 11 АЛЬФА'!K41</f>
        <v>1353</v>
      </c>
      <c r="L41" s="53">
        <f>'Прил. 11 СОГАЗ'!L41+'Прил. 11 АЛЬФА'!L41</f>
        <v>3521</v>
      </c>
      <c r="M41" s="53">
        <f>'Прил. 11 СОГАЗ'!M41+'Прил. 11 АЛЬФА'!M41</f>
        <v>3114</v>
      </c>
      <c r="N41" s="53">
        <f>'Прил. 11 СОГАЗ'!N41+'Прил. 11 АЛЬФА'!N41</f>
        <v>2403</v>
      </c>
      <c r="O41" s="53">
        <f>'Прил. 11 СОГАЗ'!O41+'Прил. 11 АЛЬФА'!O41</f>
        <v>2719</v>
      </c>
      <c r="P41" s="53">
        <f>'Прил. 11 СОГАЗ'!P41+'Прил. 11 АЛЬФА'!P41</f>
        <v>948</v>
      </c>
      <c r="Q41" s="53">
        <f>'Прил. 11 СОГАЗ'!Q41+'Прил. 11 АЛЬФА'!Q41</f>
        <v>2171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9860</v>
      </c>
      <c r="D42" s="53">
        <f>'Прил. 11 СОГАЗ'!D42+'Прил. 11 АЛЬФА'!D42</f>
        <v>4834</v>
      </c>
      <c r="E42" s="53">
        <f>'Прил. 11 СОГАЗ'!E42+'Прил. 11 АЛЬФА'!E42</f>
        <v>5026</v>
      </c>
      <c r="F42" s="53">
        <f>'Прил. 11 СОГАЗ'!F42+'Прил. 11 АЛЬФА'!F42</f>
        <v>21</v>
      </c>
      <c r="G42" s="53">
        <f>'Прил. 11 СОГАЗ'!G42+'Прил. 11 АЛЬФА'!G42</f>
        <v>27</v>
      </c>
      <c r="H42" s="53">
        <f>'Прил. 11 СОГАЗ'!H42+'Прил. 11 АЛЬФА'!H42</f>
        <v>136</v>
      </c>
      <c r="I42" s="53">
        <f>'Прил. 11 СОГАЗ'!I42+'Прил. 11 АЛЬФА'!I42</f>
        <v>151</v>
      </c>
      <c r="J42" s="53">
        <f>'Прил. 11 СОГАЗ'!J42+'Прил. 11 АЛЬФА'!J42</f>
        <v>794</v>
      </c>
      <c r="K42" s="53">
        <f>'Прил. 11 СОГАЗ'!K42+'Прил. 11 АЛЬФА'!K42</f>
        <v>722</v>
      </c>
      <c r="L42" s="53">
        <f>'Прил. 11 СОГАЗ'!L42+'Прил. 11 АЛЬФА'!L42</f>
        <v>1956</v>
      </c>
      <c r="M42" s="53">
        <f>'Прил. 11 СОГАЗ'!M42+'Прил. 11 АЛЬФА'!M42</f>
        <v>1522</v>
      </c>
      <c r="N42" s="53">
        <f>'Прил. 11 СОГАЗ'!N42+'Прил. 11 АЛЬФА'!N42</f>
        <v>1428</v>
      </c>
      <c r="O42" s="53">
        <f>'Прил. 11 СОГАЗ'!O42+'Прил. 11 АЛЬФА'!O42</f>
        <v>1413</v>
      </c>
      <c r="P42" s="53">
        <f>'Прил. 11 СОГАЗ'!P42+'Прил. 11 АЛЬФА'!P42</f>
        <v>499</v>
      </c>
      <c r="Q42" s="53">
        <f>'Прил. 11 СОГАЗ'!Q42+'Прил. 11 АЛЬФА'!Q42</f>
        <v>1191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691774</v>
      </c>
      <c r="D43" s="52">
        <f t="shared" si="2"/>
        <v>319920</v>
      </c>
      <c r="E43" s="52">
        <f t="shared" si="2"/>
        <v>371854</v>
      </c>
      <c r="F43" s="52">
        <f t="shared" si="2"/>
        <v>2737</v>
      </c>
      <c r="G43" s="52">
        <f t="shared" si="2"/>
        <v>2639</v>
      </c>
      <c r="H43" s="52">
        <f t="shared" si="2"/>
        <v>13966</v>
      </c>
      <c r="I43" s="52">
        <f t="shared" si="2"/>
        <v>13306</v>
      </c>
      <c r="J43" s="52">
        <f t="shared" si="2"/>
        <v>56855</v>
      </c>
      <c r="K43" s="52">
        <f t="shared" si="2"/>
        <v>53665</v>
      </c>
      <c r="L43" s="52">
        <f t="shared" ref="L43:M43" si="3">SUM(L20:L42)-L21-L23-L26-L37</f>
        <v>126722</v>
      </c>
      <c r="M43" s="52">
        <f t="shared" si="3"/>
        <v>130777</v>
      </c>
      <c r="N43" s="52">
        <f t="shared" si="2"/>
        <v>88408</v>
      </c>
      <c r="O43" s="52">
        <f t="shared" si="2"/>
        <v>99742</v>
      </c>
      <c r="P43" s="52">
        <f t="shared" si="2"/>
        <v>31232</v>
      </c>
      <c r="Q43" s="52">
        <f t="shared" si="2"/>
        <v>71725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71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221996</v>
      </c>
      <c r="D20" s="53">
        <f>F20+H20+J20+N20+P20+L20</f>
        <v>102196</v>
      </c>
      <c r="E20" s="53">
        <f>G20+I20+K20+O20+Q20+M20</f>
        <v>119800</v>
      </c>
      <c r="F20" s="53">
        <v>889</v>
      </c>
      <c r="G20" s="53">
        <v>840</v>
      </c>
      <c r="H20" s="53">
        <v>4187</v>
      </c>
      <c r="I20" s="53">
        <v>3952</v>
      </c>
      <c r="J20" s="53">
        <v>17522</v>
      </c>
      <c r="K20" s="53">
        <v>16180</v>
      </c>
      <c r="L20" s="53">
        <v>39471</v>
      </c>
      <c r="M20" s="53">
        <v>40746</v>
      </c>
      <c r="N20" s="53">
        <v>28907</v>
      </c>
      <c r="O20" s="53">
        <v>32347</v>
      </c>
      <c r="P20" s="53">
        <v>11220</v>
      </c>
      <c r="Q20" s="53">
        <v>25735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4630</v>
      </c>
      <c r="D21" s="53">
        <f t="shared" ref="D21:D42" si="1">F21+H21+J21+N21+P21+L21</f>
        <v>2172</v>
      </c>
      <c r="E21" s="53">
        <f t="shared" ref="E21:E42" si="2">G21+I21+K21+O21+Q21+M21</f>
        <v>2458</v>
      </c>
      <c r="F21" s="53">
        <v>24</v>
      </c>
      <c r="G21" s="53">
        <v>21</v>
      </c>
      <c r="H21" s="53">
        <v>118</v>
      </c>
      <c r="I21" s="53">
        <v>93</v>
      </c>
      <c r="J21" s="53">
        <v>377</v>
      </c>
      <c r="K21" s="53">
        <v>319</v>
      </c>
      <c r="L21" s="53">
        <v>839</v>
      </c>
      <c r="M21" s="53">
        <v>881</v>
      </c>
      <c r="N21" s="53">
        <v>608</v>
      </c>
      <c r="O21" s="53">
        <v>768</v>
      </c>
      <c r="P21" s="53">
        <v>206</v>
      </c>
      <c r="Q21" s="53">
        <v>376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27137</v>
      </c>
      <c r="D22" s="53">
        <f t="shared" si="1"/>
        <v>11550</v>
      </c>
      <c r="E22" s="53">
        <f t="shared" si="2"/>
        <v>15587</v>
      </c>
      <c r="F22" s="53">
        <v>254</v>
      </c>
      <c r="G22" s="53">
        <v>263</v>
      </c>
      <c r="H22" s="53">
        <v>954</v>
      </c>
      <c r="I22" s="53">
        <v>983</v>
      </c>
      <c r="J22" s="53">
        <v>2709</v>
      </c>
      <c r="K22" s="53">
        <v>2645</v>
      </c>
      <c r="L22" s="53">
        <v>3833</v>
      </c>
      <c r="M22" s="53">
        <v>6476</v>
      </c>
      <c r="N22" s="53">
        <v>3017</v>
      </c>
      <c r="O22" s="53">
        <v>3740</v>
      </c>
      <c r="P22" s="53">
        <v>783</v>
      </c>
      <c r="Q22" s="53">
        <v>1480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83</v>
      </c>
      <c r="D24" s="53">
        <f t="shared" si="1"/>
        <v>42</v>
      </c>
      <c r="E24" s="53">
        <f t="shared" si="2"/>
        <v>41</v>
      </c>
      <c r="F24" s="53">
        <v>2</v>
      </c>
      <c r="G24" s="53">
        <v>0</v>
      </c>
      <c r="H24" s="53">
        <v>0</v>
      </c>
      <c r="I24" s="53">
        <v>6</v>
      </c>
      <c r="J24" s="53">
        <v>3</v>
      </c>
      <c r="K24" s="53">
        <v>5</v>
      </c>
      <c r="L24" s="53">
        <v>21</v>
      </c>
      <c r="M24" s="53">
        <v>18</v>
      </c>
      <c r="N24" s="53">
        <v>15</v>
      </c>
      <c r="O24" s="53">
        <v>9</v>
      </c>
      <c r="P24" s="53">
        <v>1</v>
      </c>
      <c r="Q24" s="53">
        <v>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37248</v>
      </c>
      <c r="D25" s="53">
        <f t="shared" si="1"/>
        <v>18415</v>
      </c>
      <c r="E25" s="53">
        <f t="shared" si="2"/>
        <v>18833</v>
      </c>
      <c r="F25" s="53">
        <v>114</v>
      </c>
      <c r="G25" s="53">
        <v>125</v>
      </c>
      <c r="H25" s="53">
        <v>679</v>
      </c>
      <c r="I25" s="53">
        <v>610</v>
      </c>
      <c r="J25" s="53">
        <v>2762</v>
      </c>
      <c r="K25" s="53">
        <v>2670</v>
      </c>
      <c r="L25" s="53">
        <v>8128</v>
      </c>
      <c r="M25" s="53">
        <v>6264</v>
      </c>
      <c r="N25" s="53">
        <v>4970</v>
      </c>
      <c r="O25" s="53">
        <v>5189</v>
      </c>
      <c r="P25" s="53">
        <v>1762</v>
      </c>
      <c r="Q25" s="53">
        <v>3975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503</v>
      </c>
      <c r="D26" s="53">
        <f t="shared" si="1"/>
        <v>250</v>
      </c>
      <c r="E26" s="53">
        <f t="shared" si="2"/>
        <v>253</v>
      </c>
      <c r="F26" s="53">
        <v>1</v>
      </c>
      <c r="G26" s="53">
        <v>3</v>
      </c>
      <c r="H26" s="53">
        <v>4</v>
      </c>
      <c r="I26" s="53">
        <v>3</v>
      </c>
      <c r="J26" s="53">
        <v>33</v>
      </c>
      <c r="K26" s="53">
        <v>24</v>
      </c>
      <c r="L26" s="53">
        <v>94</v>
      </c>
      <c r="M26" s="53">
        <v>70</v>
      </c>
      <c r="N26" s="53">
        <v>95</v>
      </c>
      <c r="O26" s="53">
        <v>86</v>
      </c>
      <c r="P26" s="53">
        <v>23</v>
      </c>
      <c r="Q26" s="53">
        <v>67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476</v>
      </c>
      <c r="D27" s="53">
        <f t="shared" si="1"/>
        <v>204</v>
      </c>
      <c r="E27" s="53">
        <f t="shared" si="2"/>
        <v>272</v>
      </c>
      <c r="F27" s="53">
        <v>0</v>
      </c>
      <c r="G27" s="53">
        <v>1</v>
      </c>
      <c r="H27" s="53">
        <v>1</v>
      </c>
      <c r="I27" s="53">
        <v>7</v>
      </c>
      <c r="J27" s="53">
        <v>42</v>
      </c>
      <c r="K27" s="53">
        <v>38</v>
      </c>
      <c r="L27" s="53">
        <v>65</v>
      </c>
      <c r="M27" s="53">
        <v>112</v>
      </c>
      <c r="N27" s="53">
        <v>72</v>
      </c>
      <c r="O27" s="53">
        <v>84</v>
      </c>
      <c r="P27" s="53">
        <v>24</v>
      </c>
      <c r="Q27" s="53">
        <v>30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31170</v>
      </c>
      <c r="D28" s="53">
        <f t="shared" si="1"/>
        <v>14193</v>
      </c>
      <c r="E28" s="53">
        <f t="shared" si="2"/>
        <v>16977</v>
      </c>
      <c r="F28" s="53">
        <v>147</v>
      </c>
      <c r="G28" s="53">
        <v>132</v>
      </c>
      <c r="H28" s="53">
        <v>795</v>
      </c>
      <c r="I28" s="53">
        <v>818</v>
      </c>
      <c r="J28" s="53">
        <v>2974</v>
      </c>
      <c r="K28" s="53">
        <v>2860</v>
      </c>
      <c r="L28" s="53">
        <v>5487</v>
      </c>
      <c r="M28" s="53">
        <v>6499</v>
      </c>
      <c r="N28" s="53">
        <v>3811</v>
      </c>
      <c r="O28" s="53">
        <v>4209</v>
      </c>
      <c r="P28" s="53">
        <v>979</v>
      </c>
      <c r="Q28" s="53">
        <v>2459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4788</v>
      </c>
      <c r="D29" s="53">
        <f t="shared" si="1"/>
        <v>2059</v>
      </c>
      <c r="E29" s="53">
        <f t="shared" si="2"/>
        <v>2729</v>
      </c>
      <c r="F29" s="53">
        <v>7</v>
      </c>
      <c r="G29" s="53">
        <v>6</v>
      </c>
      <c r="H29" s="53">
        <v>120</v>
      </c>
      <c r="I29" s="53">
        <v>121</v>
      </c>
      <c r="J29" s="53">
        <v>479</v>
      </c>
      <c r="K29" s="53">
        <v>497</v>
      </c>
      <c r="L29" s="53">
        <v>782</v>
      </c>
      <c r="M29" s="53">
        <v>1062</v>
      </c>
      <c r="N29" s="53">
        <v>554</v>
      </c>
      <c r="O29" s="53">
        <v>762</v>
      </c>
      <c r="P29" s="53">
        <v>117</v>
      </c>
      <c r="Q29" s="53">
        <v>281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3688</v>
      </c>
      <c r="D30" s="53">
        <f t="shared" si="1"/>
        <v>1512</v>
      </c>
      <c r="E30" s="53">
        <f t="shared" si="2"/>
        <v>2176</v>
      </c>
      <c r="F30" s="53">
        <v>4</v>
      </c>
      <c r="G30" s="53">
        <v>10</v>
      </c>
      <c r="H30" s="53">
        <v>169</v>
      </c>
      <c r="I30" s="53">
        <v>164</v>
      </c>
      <c r="J30" s="53">
        <v>494</v>
      </c>
      <c r="K30" s="53">
        <v>447</v>
      </c>
      <c r="L30" s="53">
        <v>479</v>
      </c>
      <c r="M30" s="53">
        <v>1056</v>
      </c>
      <c r="N30" s="53">
        <v>322</v>
      </c>
      <c r="O30" s="53">
        <v>427</v>
      </c>
      <c r="P30" s="53">
        <v>44</v>
      </c>
      <c r="Q30" s="53">
        <v>72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3135</v>
      </c>
      <c r="D31" s="53">
        <f t="shared" si="1"/>
        <v>1483</v>
      </c>
      <c r="E31" s="53">
        <f t="shared" si="2"/>
        <v>1652</v>
      </c>
      <c r="F31" s="53">
        <v>1</v>
      </c>
      <c r="G31" s="53">
        <v>0</v>
      </c>
      <c r="H31" s="53">
        <v>10</v>
      </c>
      <c r="I31" s="53">
        <v>9</v>
      </c>
      <c r="J31" s="53">
        <v>293</v>
      </c>
      <c r="K31" s="53">
        <v>281</v>
      </c>
      <c r="L31" s="53">
        <v>648</v>
      </c>
      <c r="M31" s="53">
        <v>661</v>
      </c>
      <c r="N31" s="53">
        <v>423</v>
      </c>
      <c r="O31" s="53">
        <v>491</v>
      </c>
      <c r="P31" s="53">
        <v>108</v>
      </c>
      <c r="Q31" s="53">
        <v>210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995</v>
      </c>
      <c r="D32" s="53">
        <f t="shared" si="1"/>
        <v>446</v>
      </c>
      <c r="E32" s="53">
        <f t="shared" si="2"/>
        <v>549</v>
      </c>
      <c r="F32" s="53">
        <v>3</v>
      </c>
      <c r="G32" s="53">
        <v>4</v>
      </c>
      <c r="H32" s="53">
        <v>10</v>
      </c>
      <c r="I32" s="53">
        <v>9</v>
      </c>
      <c r="J32" s="53">
        <v>71</v>
      </c>
      <c r="K32" s="53">
        <v>70</v>
      </c>
      <c r="L32" s="53">
        <v>163</v>
      </c>
      <c r="M32" s="53">
        <v>219</v>
      </c>
      <c r="N32" s="53">
        <v>168</v>
      </c>
      <c r="O32" s="53">
        <v>204</v>
      </c>
      <c r="P32" s="53">
        <v>31</v>
      </c>
      <c r="Q32" s="53">
        <v>43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29279</v>
      </c>
      <c r="D33" s="53">
        <f t="shared" si="1"/>
        <v>13770</v>
      </c>
      <c r="E33" s="53">
        <f t="shared" si="2"/>
        <v>15509</v>
      </c>
      <c r="F33" s="53">
        <v>175</v>
      </c>
      <c r="G33" s="53">
        <v>165</v>
      </c>
      <c r="H33" s="53">
        <v>628</v>
      </c>
      <c r="I33" s="53">
        <v>626</v>
      </c>
      <c r="J33" s="53">
        <v>1959</v>
      </c>
      <c r="K33" s="53">
        <v>1843</v>
      </c>
      <c r="L33" s="53">
        <v>5546</v>
      </c>
      <c r="M33" s="53">
        <v>5279</v>
      </c>
      <c r="N33" s="53">
        <v>4100</v>
      </c>
      <c r="O33" s="53">
        <v>4721</v>
      </c>
      <c r="P33" s="53">
        <v>1362</v>
      </c>
      <c r="Q33" s="53">
        <v>2875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20703</v>
      </c>
      <c r="D34" s="53">
        <f t="shared" si="1"/>
        <v>10147</v>
      </c>
      <c r="E34" s="53">
        <f t="shared" si="2"/>
        <v>10556</v>
      </c>
      <c r="F34" s="53">
        <v>92</v>
      </c>
      <c r="G34" s="53">
        <v>99</v>
      </c>
      <c r="H34" s="53">
        <v>419</v>
      </c>
      <c r="I34" s="53">
        <v>407</v>
      </c>
      <c r="J34" s="53">
        <v>1574</v>
      </c>
      <c r="K34" s="53">
        <v>1506</v>
      </c>
      <c r="L34" s="53">
        <v>4393</v>
      </c>
      <c r="M34" s="53">
        <v>3728</v>
      </c>
      <c r="N34" s="53">
        <v>2840</v>
      </c>
      <c r="O34" s="53">
        <v>2992</v>
      </c>
      <c r="P34" s="53">
        <v>829</v>
      </c>
      <c r="Q34" s="53">
        <v>1824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2413</v>
      </c>
      <c r="D35" s="53">
        <f t="shared" si="1"/>
        <v>1247</v>
      </c>
      <c r="E35" s="53">
        <f t="shared" si="2"/>
        <v>1166</v>
      </c>
      <c r="F35" s="53">
        <v>1</v>
      </c>
      <c r="G35" s="53">
        <v>0</v>
      </c>
      <c r="H35" s="53">
        <v>8</v>
      </c>
      <c r="I35" s="53">
        <v>6</v>
      </c>
      <c r="J35" s="53">
        <v>104</v>
      </c>
      <c r="K35" s="53">
        <v>84</v>
      </c>
      <c r="L35" s="53">
        <v>540</v>
      </c>
      <c r="M35" s="53">
        <v>400</v>
      </c>
      <c r="N35" s="53">
        <v>460</v>
      </c>
      <c r="O35" s="53">
        <v>465</v>
      </c>
      <c r="P35" s="53">
        <v>134</v>
      </c>
      <c r="Q35" s="53">
        <v>211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13704</v>
      </c>
      <c r="D36" s="53">
        <f t="shared" si="1"/>
        <v>6546</v>
      </c>
      <c r="E36" s="53">
        <f t="shared" si="2"/>
        <v>7158</v>
      </c>
      <c r="F36" s="53">
        <v>56</v>
      </c>
      <c r="G36" s="53">
        <v>43</v>
      </c>
      <c r="H36" s="53">
        <v>286</v>
      </c>
      <c r="I36" s="53">
        <v>249</v>
      </c>
      <c r="J36" s="53">
        <v>1154</v>
      </c>
      <c r="K36" s="53">
        <v>1068</v>
      </c>
      <c r="L36" s="53">
        <v>2414</v>
      </c>
      <c r="M36" s="53">
        <v>2354</v>
      </c>
      <c r="N36" s="53">
        <v>1927</v>
      </c>
      <c r="O36" s="53">
        <v>2021</v>
      </c>
      <c r="P36" s="53">
        <v>709</v>
      </c>
      <c r="Q36" s="53">
        <v>1423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1566</v>
      </c>
      <c r="D37" s="53">
        <f t="shared" si="1"/>
        <v>736</v>
      </c>
      <c r="E37" s="53">
        <f t="shared" si="2"/>
        <v>830</v>
      </c>
      <c r="F37" s="53">
        <v>3</v>
      </c>
      <c r="G37" s="53">
        <v>3</v>
      </c>
      <c r="H37" s="53">
        <v>34</v>
      </c>
      <c r="I37" s="53">
        <v>36</v>
      </c>
      <c r="J37" s="53">
        <v>131</v>
      </c>
      <c r="K37" s="53">
        <v>126</v>
      </c>
      <c r="L37" s="53">
        <v>276</v>
      </c>
      <c r="M37" s="53">
        <v>263</v>
      </c>
      <c r="N37" s="53">
        <v>214</v>
      </c>
      <c r="O37" s="53">
        <v>238</v>
      </c>
      <c r="P37" s="53">
        <v>78</v>
      </c>
      <c r="Q37" s="53">
        <v>164</v>
      </c>
    </row>
    <row r="38" spans="1:17" s="35" customFormat="1" ht="18.75">
      <c r="A38" s="50">
        <v>15</v>
      </c>
      <c r="B38" s="51" t="s">
        <v>102</v>
      </c>
      <c r="C38" s="52">
        <f t="shared" si="0"/>
        <v>135</v>
      </c>
      <c r="D38" s="53">
        <f t="shared" si="1"/>
        <v>83</v>
      </c>
      <c r="E38" s="53">
        <f t="shared" si="2"/>
        <v>52</v>
      </c>
      <c r="F38" s="53">
        <v>0</v>
      </c>
      <c r="G38" s="53">
        <v>0</v>
      </c>
      <c r="H38" s="53">
        <v>1</v>
      </c>
      <c r="I38" s="53">
        <v>1</v>
      </c>
      <c r="J38" s="53">
        <v>5</v>
      </c>
      <c r="K38" s="53">
        <v>7</v>
      </c>
      <c r="L38" s="53">
        <v>45</v>
      </c>
      <c r="M38" s="53">
        <v>28</v>
      </c>
      <c r="N38" s="53">
        <v>27</v>
      </c>
      <c r="O38" s="53">
        <v>10</v>
      </c>
      <c r="P38" s="53">
        <v>5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17343</v>
      </c>
      <c r="D39" s="53">
        <f t="shared" si="1"/>
        <v>8330</v>
      </c>
      <c r="E39" s="53">
        <f t="shared" si="2"/>
        <v>9013</v>
      </c>
      <c r="F39" s="53">
        <v>1</v>
      </c>
      <c r="G39" s="53">
        <v>1</v>
      </c>
      <c r="H39" s="53">
        <v>300</v>
      </c>
      <c r="I39" s="53">
        <v>258</v>
      </c>
      <c r="J39" s="53">
        <v>1231</v>
      </c>
      <c r="K39" s="53">
        <v>1177</v>
      </c>
      <c r="L39" s="53">
        <v>3230</v>
      </c>
      <c r="M39" s="53">
        <v>2894</v>
      </c>
      <c r="N39" s="53">
        <v>2732</v>
      </c>
      <c r="O39" s="53">
        <v>2964</v>
      </c>
      <c r="P39" s="53">
        <v>836</v>
      </c>
      <c r="Q39" s="53">
        <v>1719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10165</v>
      </c>
      <c r="D40" s="53">
        <f t="shared" si="1"/>
        <v>4845</v>
      </c>
      <c r="E40" s="53">
        <f t="shared" si="2"/>
        <v>5320</v>
      </c>
      <c r="F40" s="53">
        <v>2</v>
      </c>
      <c r="G40" s="53">
        <v>5</v>
      </c>
      <c r="H40" s="53">
        <v>180</v>
      </c>
      <c r="I40" s="53">
        <v>197</v>
      </c>
      <c r="J40" s="53">
        <v>777</v>
      </c>
      <c r="K40" s="53">
        <v>817</v>
      </c>
      <c r="L40" s="53">
        <v>1914</v>
      </c>
      <c r="M40" s="53">
        <v>1856</v>
      </c>
      <c r="N40" s="53">
        <v>1528</v>
      </c>
      <c r="O40" s="53">
        <v>1659</v>
      </c>
      <c r="P40" s="53">
        <v>444</v>
      </c>
      <c r="Q40" s="53">
        <v>786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393</v>
      </c>
      <c r="D41" s="53">
        <f t="shared" si="1"/>
        <v>229</v>
      </c>
      <c r="E41" s="53">
        <f t="shared" si="2"/>
        <v>164</v>
      </c>
      <c r="F41" s="53">
        <v>0</v>
      </c>
      <c r="G41" s="53">
        <v>0</v>
      </c>
      <c r="H41" s="53">
        <v>0</v>
      </c>
      <c r="I41" s="53">
        <v>2</v>
      </c>
      <c r="J41" s="53">
        <v>15</v>
      </c>
      <c r="K41" s="53">
        <v>16</v>
      </c>
      <c r="L41" s="53">
        <v>125</v>
      </c>
      <c r="M41" s="53">
        <v>76</v>
      </c>
      <c r="N41" s="53">
        <v>74</v>
      </c>
      <c r="O41" s="53">
        <v>48</v>
      </c>
      <c r="P41" s="53">
        <v>15</v>
      </c>
      <c r="Q41" s="53">
        <v>22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776</v>
      </c>
      <c r="D42" s="53">
        <f t="shared" si="1"/>
        <v>445</v>
      </c>
      <c r="E42" s="53">
        <f t="shared" si="2"/>
        <v>331</v>
      </c>
      <c r="F42" s="53">
        <v>1</v>
      </c>
      <c r="G42" s="53">
        <v>0</v>
      </c>
      <c r="H42" s="53">
        <v>0</v>
      </c>
      <c r="I42" s="53">
        <v>6</v>
      </c>
      <c r="J42" s="53">
        <v>26</v>
      </c>
      <c r="K42" s="53">
        <v>29</v>
      </c>
      <c r="L42" s="53">
        <v>181</v>
      </c>
      <c r="M42" s="53">
        <v>101</v>
      </c>
      <c r="N42" s="53">
        <v>191</v>
      </c>
      <c r="O42" s="53">
        <v>129</v>
      </c>
      <c r="P42" s="53">
        <v>46</v>
      </c>
      <c r="Q42" s="53">
        <v>66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425627</v>
      </c>
      <c r="D43" s="52">
        <f t="shared" si="4"/>
        <v>197742</v>
      </c>
      <c r="E43" s="52">
        <f t="shared" si="4"/>
        <v>227885</v>
      </c>
      <c r="F43" s="52">
        <f t="shared" si="4"/>
        <v>1749</v>
      </c>
      <c r="G43" s="52">
        <f t="shared" si="4"/>
        <v>1694</v>
      </c>
      <c r="H43" s="52">
        <f t="shared" si="4"/>
        <v>8747</v>
      </c>
      <c r="I43" s="52">
        <f t="shared" si="4"/>
        <v>8431</v>
      </c>
      <c r="J43" s="52">
        <f t="shared" si="4"/>
        <v>34194</v>
      </c>
      <c r="K43" s="52">
        <f t="shared" si="4"/>
        <v>32240</v>
      </c>
      <c r="L43" s="52">
        <f t="shared" si="4"/>
        <v>77465</v>
      </c>
      <c r="M43" s="52">
        <f t="shared" si="4"/>
        <v>79829</v>
      </c>
      <c r="N43" s="52">
        <f t="shared" si="4"/>
        <v>56138</v>
      </c>
      <c r="O43" s="52">
        <f t="shared" si="4"/>
        <v>62471</v>
      </c>
      <c r="P43" s="52">
        <f t="shared" si="4"/>
        <v>19449</v>
      </c>
      <c r="Q43" s="52">
        <f t="shared" si="4"/>
        <v>43220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72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58292</v>
      </c>
      <c r="D20" s="53">
        <f>F20+H20+J20+N20+P20+L20</f>
        <v>27805</v>
      </c>
      <c r="E20" s="53">
        <f>G20+I20+K20+O20+Q20+M20</f>
        <v>30487</v>
      </c>
      <c r="F20" s="53">
        <v>215</v>
      </c>
      <c r="G20" s="53">
        <v>220</v>
      </c>
      <c r="H20" s="53">
        <v>1121</v>
      </c>
      <c r="I20" s="53">
        <v>1090</v>
      </c>
      <c r="J20" s="53">
        <v>3638</v>
      </c>
      <c r="K20" s="53">
        <v>3451</v>
      </c>
      <c r="L20" s="53">
        <v>11463</v>
      </c>
      <c r="M20" s="53">
        <v>11139</v>
      </c>
      <c r="N20" s="53">
        <v>8745</v>
      </c>
      <c r="O20" s="53">
        <v>9047</v>
      </c>
      <c r="P20" s="53">
        <v>2623</v>
      </c>
      <c r="Q20" s="53">
        <v>5540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3378</v>
      </c>
      <c r="D21" s="53">
        <f t="shared" ref="D21:D42" si="1">F21+H21+J21+N21+P21+L21</f>
        <v>1653</v>
      </c>
      <c r="E21" s="53">
        <f t="shared" ref="E21:E42" si="2">G21+I21+K21+O21+Q21+M21</f>
        <v>1725</v>
      </c>
      <c r="F21" s="53">
        <v>18</v>
      </c>
      <c r="G21" s="53">
        <v>11</v>
      </c>
      <c r="H21" s="53">
        <v>46</v>
      </c>
      <c r="I21" s="53">
        <v>42</v>
      </c>
      <c r="J21" s="53">
        <v>311</v>
      </c>
      <c r="K21" s="53">
        <v>261</v>
      </c>
      <c r="L21" s="53">
        <v>765</v>
      </c>
      <c r="M21" s="53">
        <v>655</v>
      </c>
      <c r="N21" s="53">
        <v>392</v>
      </c>
      <c r="O21" s="53">
        <v>445</v>
      </c>
      <c r="P21" s="53">
        <v>121</v>
      </c>
      <c r="Q21" s="53">
        <v>311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20768</v>
      </c>
      <c r="D22" s="53">
        <f t="shared" si="1"/>
        <v>9078</v>
      </c>
      <c r="E22" s="53">
        <f t="shared" si="2"/>
        <v>11690</v>
      </c>
      <c r="F22" s="53">
        <v>9</v>
      </c>
      <c r="G22" s="53">
        <v>14</v>
      </c>
      <c r="H22" s="53">
        <v>411</v>
      </c>
      <c r="I22" s="53">
        <v>414</v>
      </c>
      <c r="J22" s="53">
        <v>2289</v>
      </c>
      <c r="K22" s="53">
        <v>2298</v>
      </c>
      <c r="L22" s="53">
        <v>3635</v>
      </c>
      <c r="M22" s="53">
        <v>4758</v>
      </c>
      <c r="N22" s="53">
        <v>2116</v>
      </c>
      <c r="O22" s="53">
        <v>2696</v>
      </c>
      <c r="P22" s="53">
        <v>618</v>
      </c>
      <c r="Q22" s="53">
        <v>1510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1107</v>
      </c>
      <c r="D24" s="53">
        <f t="shared" si="1"/>
        <v>564</v>
      </c>
      <c r="E24" s="53">
        <f t="shared" si="2"/>
        <v>543</v>
      </c>
      <c r="F24" s="53">
        <v>1</v>
      </c>
      <c r="G24" s="53">
        <v>1</v>
      </c>
      <c r="H24" s="53">
        <v>20</v>
      </c>
      <c r="I24" s="53">
        <v>13</v>
      </c>
      <c r="J24" s="53">
        <v>86</v>
      </c>
      <c r="K24" s="53">
        <v>89</v>
      </c>
      <c r="L24" s="53">
        <v>205</v>
      </c>
      <c r="M24" s="53">
        <v>183</v>
      </c>
      <c r="N24" s="53">
        <v>214</v>
      </c>
      <c r="O24" s="53">
        <v>209</v>
      </c>
      <c r="P24" s="53">
        <v>38</v>
      </c>
      <c r="Q24" s="53">
        <v>48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3290</v>
      </c>
      <c r="D25" s="53">
        <f t="shared" si="1"/>
        <v>2173</v>
      </c>
      <c r="E25" s="53">
        <f t="shared" si="2"/>
        <v>1117</v>
      </c>
      <c r="F25" s="53">
        <v>9</v>
      </c>
      <c r="G25" s="53">
        <v>7</v>
      </c>
      <c r="H25" s="53">
        <v>23</v>
      </c>
      <c r="I25" s="53">
        <v>22</v>
      </c>
      <c r="J25" s="53">
        <v>100</v>
      </c>
      <c r="K25" s="53">
        <v>88</v>
      </c>
      <c r="L25" s="53">
        <v>1259</v>
      </c>
      <c r="M25" s="53">
        <v>411</v>
      </c>
      <c r="N25" s="53">
        <v>684</v>
      </c>
      <c r="O25" s="53">
        <v>429</v>
      </c>
      <c r="P25" s="53">
        <v>98</v>
      </c>
      <c r="Q25" s="53">
        <v>160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22</v>
      </c>
      <c r="D26" s="53">
        <f t="shared" si="1"/>
        <v>12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5</v>
      </c>
      <c r="M26" s="53">
        <v>7</v>
      </c>
      <c r="N26" s="53">
        <v>6</v>
      </c>
      <c r="O26" s="53">
        <v>2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3726</v>
      </c>
      <c r="D27" s="53">
        <f t="shared" si="1"/>
        <v>1663</v>
      </c>
      <c r="E27" s="53">
        <f t="shared" si="2"/>
        <v>2063</v>
      </c>
      <c r="F27" s="53">
        <v>22</v>
      </c>
      <c r="G27" s="53">
        <v>18</v>
      </c>
      <c r="H27" s="53">
        <v>131</v>
      </c>
      <c r="I27" s="53">
        <v>112</v>
      </c>
      <c r="J27" s="53">
        <v>503</v>
      </c>
      <c r="K27" s="53">
        <v>469</v>
      </c>
      <c r="L27" s="53">
        <v>606</v>
      </c>
      <c r="M27" s="53">
        <v>905</v>
      </c>
      <c r="N27" s="53">
        <v>359</v>
      </c>
      <c r="O27" s="53">
        <v>440</v>
      </c>
      <c r="P27" s="53">
        <v>42</v>
      </c>
      <c r="Q27" s="53">
        <v>119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310</v>
      </c>
      <c r="D28" s="53">
        <f t="shared" si="1"/>
        <v>224</v>
      </c>
      <c r="E28" s="53">
        <f t="shared" si="2"/>
        <v>86</v>
      </c>
      <c r="F28" s="53">
        <v>0</v>
      </c>
      <c r="G28" s="53">
        <v>0</v>
      </c>
      <c r="H28" s="53">
        <v>3</v>
      </c>
      <c r="I28" s="53">
        <v>4</v>
      </c>
      <c r="J28" s="53">
        <v>8</v>
      </c>
      <c r="K28" s="53">
        <v>12</v>
      </c>
      <c r="L28" s="53">
        <v>124</v>
      </c>
      <c r="M28" s="53">
        <v>41</v>
      </c>
      <c r="N28" s="53">
        <v>83</v>
      </c>
      <c r="O28" s="53">
        <v>26</v>
      </c>
      <c r="P28" s="53">
        <v>6</v>
      </c>
      <c r="Q28" s="53">
        <v>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8906</v>
      </c>
      <c r="D29" s="53">
        <f t="shared" si="1"/>
        <v>4040</v>
      </c>
      <c r="E29" s="53">
        <f t="shared" si="2"/>
        <v>4866</v>
      </c>
      <c r="F29" s="53">
        <v>79</v>
      </c>
      <c r="G29" s="53">
        <v>61</v>
      </c>
      <c r="H29" s="53">
        <v>242</v>
      </c>
      <c r="I29" s="53">
        <v>225</v>
      </c>
      <c r="J29" s="53">
        <v>1016</v>
      </c>
      <c r="K29" s="53">
        <v>904</v>
      </c>
      <c r="L29" s="53">
        <v>1545</v>
      </c>
      <c r="M29" s="53">
        <v>2003</v>
      </c>
      <c r="N29" s="53">
        <v>893</v>
      </c>
      <c r="O29" s="53">
        <v>1060</v>
      </c>
      <c r="P29" s="53">
        <v>265</v>
      </c>
      <c r="Q29" s="53">
        <v>613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4713</v>
      </c>
      <c r="D30" s="53">
        <f t="shared" si="1"/>
        <v>1995</v>
      </c>
      <c r="E30" s="53">
        <f t="shared" si="2"/>
        <v>2718</v>
      </c>
      <c r="F30" s="53">
        <v>55</v>
      </c>
      <c r="G30" s="53">
        <v>62</v>
      </c>
      <c r="H30" s="53">
        <v>191</v>
      </c>
      <c r="I30" s="53">
        <v>167</v>
      </c>
      <c r="J30" s="53">
        <v>703</v>
      </c>
      <c r="K30" s="53">
        <v>712</v>
      </c>
      <c r="L30" s="53">
        <v>664</v>
      </c>
      <c r="M30" s="53">
        <v>1314</v>
      </c>
      <c r="N30" s="53">
        <v>329</v>
      </c>
      <c r="O30" s="53">
        <v>369</v>
      </c>
      <c r="P30" s="53">
        <v>53</v>
      </c>
      <c r="Q30" s="53">
        <v>94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9142</v>
      </c>
      <c r="D31" s="53">
        <f t="shared" si="1"/>
        <v>4207</v>
      </c>
      <c r="E31" s="53">
        <f t="shared" si="2"/>
        <v>4935</v>
      </c>
      <c r="F31" s="53">
        <v>65</v>
      </c>
      <c r="G31" s="53">
        <v>65</v>
      </c>
      <c r="H31" s="53">
        <v>315</v>
      </c>
      <c r="I31" s="53">
        <v>266</v>
      </c>
      <c r="J31" s="53">
        <v>972</v>
      </c>
      <c r="K31" s="53">
        <v>974</v>
      </c>
      <c r="L31" s="53">
        <v>1696</v>
      </c>
      <c r="M31" s="53">
        <v>2047</v>
      </c>
      <c r="N31" s="53">
        <v>929</v>
      </c>
      <c r="O31" s="53">
        <v>1094</v>
      </c>
      <c r="P31" s="53">
        <v>230</v>
      </c>
      <c r="Q31" s="53">
        <v>489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5573</v>
      </c>
      <c r="D32" s="53">
        <f t="shared" si="1"/>
        <v>2477</v>
      </c>
      <c r="E32" s="53">
        <f t="shared" si="2"/>
        <v>3096</v>
      </c>
      <c r="F32" s="53">
        <v>31</v>
      </c>
      <c r="G32" s="53">
        <v>32</v>
      </c>
      <c r="H32" s="53">
        <v>172</v>
      </c>
      <c r="I32" s="53">
        <v>149</v>
      </c>
      <c r="J32" s="53">
        <v>684</v>
      </c>
      <c r="K32" s="53">
        <v>634</v>
      </c>
      <c r="L32" s="53">
        <v>838</v>
      </c>
      <c r="M32" s="53">
        <v>1346</v>
      </c>
      <c r="N32" s="53">
        <v>628</v>
      </c>
      <c r="O32" s="53">
        <v>764</v>
      </c>
      <c r="P32" s="53">
        <v>124</v>
      </c>
      <c r="Q32" s="53">
        <v>171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23465</v>
      </c>
      <c r="D33" s="53">
        <f t="shared" si="1"/>
        <v>10454</v>
      </c>
      <c r="E33" s="53">
        <f t="shared" si="2"/>
        <v>13011</v>
      </c>
      <c r="F33" s="53">
        <v>1</v>
      </c>
      <c r="G33" s="53">
        <v>2</v>
      </c>
      <c r="H33" s="53">
        <v>271</v>
      </c>
      <c r="I33" s="53">
        <v>279</v>
      </c>
      <c r="J33" s="53">
        <v>2066</v>
      </c>
      <c r="K33" s="53">
        <v>1894</v>
      </c>
      <c r="L33" s="53">
        <v>4429</v>
      </c>
      <c r="M33" s="53">
        <v>4264</v>
      </c>
      <c r="N33" s="53">
        <v>2416</v>
      </c>
      <c r="O33" s="53">
        <v>3100</v>
      </c>
      <c r="P33" s="53">
        <v>1271</v>
      </c>
      <c r="Q33" s="53">
        <v>3472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9588</v>
      </c>
      <c r="D34" s="53">
        <f t="shared" si="1"/>
        <v>4162</v>
      </c>
      <c r="E34" s="53">
        <f t="shared" si="2"/>
        <v>5426</v>
      </c>
      <c r="F34" s="53">
        <v>0</v>
      </c>
      <c r="G34" s="53">
        <v>1</v>
      </c>
      <c r="H34" s="53">
        <v>130</v>
      </c>
      <c r="I34" s="53">
        <v>131</v>
      </c>
      <c r="J34" s="53">
        <v>824</v>
      </c>
      <c r="K34" s="53">
        <v>791</v>
      </c>
      <c r="L34" s="53">
        <v>1889</v>
      </c>
      <c r="M34" s="53">
        <v>1791</v>
      </c>
      <c r="N34" s="53">
        <v>848</v>
      </c>
      <c r="O34" s="53">
        <v>1221</v>
      </c>
      <c r="P34" s="53">
        <v>471</v>
      </c>
      <c r="Q34" s="53">
        <v>1491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41105</v>
      </c>
      <c r="D35" s="53">
        <f t="shared" si="1"/>
        <v>18804</v>
      </c>
      <c r="E35" s="53">
        <f t="shared" si="2"/>
        <v>22301</v>
      </c>
      <c r="F35" s="53">
        <v>146</v>
      </c>
      <c r="G35" s="53">
        <v>122</v>
      </c>
      <c r="H35" s="53">
        <v>775</v>
      </c>
      <c r="I35" s="53">
        <v>736</v>
      </c>
      <c r="J35" s="53">
        <v>3305</v>
      </c>
      <c r="K35" s="53">
        <v>3072</v>
      </c>
      <c r="L35" s="53">
        <v>7033</v>
      </c>
      <c r="M35" s="53">
        <v>7111</v>
      </c>
      <c r="N35" s="53">
        <v>5289</v>
      </c>
      <c r="O35" s="53">
        <v>5994</v>
      </c>
      <c r="P35" s="53">
        <v>2256</v>
      </c>
      <c r="Q35" s="53">
        <v>5266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2479</v>
      </c>
      <c r="D36" s="53">
        <f t="shared" si="1"/>
        <v>1086</v>
      </c>
      <c r="E36" s="53">
        <f t="shared" si="2"/>
        <v>1393</v>
      </c>
      <c r="F36" s="53">
        <v>0</v>
      </c>
      <c r="G36" s="53">
        <v>0</v>
      </c>
      <c r="H36" s="53">
        <v>5</v>
      </c>
      <c r="I36" s="53">
        <v>1</v>
      </c>
      <c r="J36" s="53">
        <v>247</v>
      </c>
      <c r="K36" s="53">
        <v>199</v>
      </c>
      <c r="L36" s="53">
        <v>481</v>
      </c>
      <c r="M36" s="53">
        <v>467</v>
      </c>
      <c r="N36" s="53">
        <v>226</v>
      </c>
      <c r="O36" s="53">
        <v>369</v>
      </c>
      <c r="P36" s="53">
        <v>127</v>
      </c>
      <c r="Q36" s="53">
        <v>357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443</v>
      </c>
      <c r="D37" s="53">
        <f t="shared" si="1"/>
        <v>221</v>
      </c>
      <c r="E37" s="53">
        <f t="shared" si="2"/>
        <v>222</v>
      </c>
      <c r="F37" s="53">
        <v>0</v>
      </c>
      <c r="G37" s="53">
        <v>0</v>
      </c>
      <c r="H37" s="53">
        <v>0</v>
      </c>
      <c r="I37" s="53">
        <v>0</v>
      </c>
      <c r="J37" s="53">
        <v>48</v>
      </c>
      <c r="K37" s="53">
        <v>37</v>
      </c>
      <c r="L37" s="53">
        <v>103</v>
      </c>
      <c r="M37" s="53">
        <v>75</v>
      </c>
      <c r="N37" s="53">
        <v>46</v>
      </c>
      <c r="O37" s="53">
        <v>47</v>
      </c>
      <c r="P37" s="53">
        <v>24</v>
      </c>
      <c r="Q37" s="53">
        <v>63</v>
      </c>
    </row>
    <row r="38" spans="1:17" s="35" customFormat="1" ht="18.75">
      <c r="A38" s="50">
        <v>15</v>
      </c>
      <c r="B38" s="51" t="s">
        <v>102</v>
      </c>
      <c r="C38" s="52">
        <f t="shared" si="0"/>
        <v>4929</v>
      </c>
      <c r="D38" s="53">
        <f t="shared" si="1"/>
        <v>2313</v>
      </c>
      <c r="E38" s="53">
        <f t="shared" si="2"/>
        <v>2616</v>
      </c>
      <c r="F38" s="53">
        <v>7</v>
      </c>
      <c r="G38" s="53">
        <v>10</v>
      </c>
      <c r="H38" s="53">
        <v>52</v>
      </c>
      <c r="I38" s="53">
        <v>59</v>
      </c>
      <c r="J38" s="53">
        <v>319</v>
      </c>
      <c r="K38" s="53">
        <v>329</v>
      </c>
      <c r="L38" s="53">
        <v>797</v>
      </c>
      <c r="M38" s="53">
        <v>634</v>
      </c>
      <c r="N38" s="53">
        <v>748</v>
      </c>
      <c r="O38" s="53">
        <v>815</v>
      </c>
      <c r="P38" s="53">
        <v>390</v>
      </c>
      <c r="Q38" s="53">
        <v>769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25286</v>
      </c>
      <c r="D39" s="53">
        <f t="shared" si="1"/>
        <v>11122</v>
      </c>
      <c r="E39" s="53">
        <f t="shared" si="2"/>
        <v>14164</v>
      </c>
      <c r="F39" s="53">
        <v>147</v>
      </c>
      <c r="G39" s="53">
        <v>152</v>
      </c>
      <c r="H39" s="53">
        <v>505</v>
      </c>
      <c r="I39" s="53">
        <v>456</v>
      </c>
      <c r="J39" s="53">
        <v>2222</v>
      </c>
      <c r="K39" s="53">
        <v>2075</v>
      </c>
      <c r="L39" s="53">
        <v>4542</v>
      </c>
      <c r="M39" s="53">
        <v>4709</v>
      </c>
      <c r="N39" s="53">
        <v>2565</v>
      </c>
      <c r="O39" s="53">
        <v>3530</v>
      </c>
      <c r="P39" s="53">
        <v>1141</v>
      </c>
      <c r="Q39" s="53">
        <v>3242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16437</v>
      </c>
      <c r="D40" s="53">
        <f t="shared" si="1"/>
        <v>7183</v>
      </c>
      <c r="E40" s="53">
        <f t="shared" si="2"/>
        <v>9254</v>
      </c>
      <c r="F40" s="53">
        <v>109</v>
      </c>
      <c r="G40" s="53">
        <v>96</v>
      </c>
      <c r="H40" s="53">
        <v>379</v>
      </c>
      <c r="I40" s="53">
        <v>348</v>
      </c>
      <c r="J40" s="53">
        <v>1539</v>
      </c>
      <c r="K40" s="53">
        <v>1404</v>
      </c>
      <c r="L40" s="53">
        <v>2880</v>
      </c>
      <c r="M40" s="53">
        <v>3366</v>
      </c>
      <c r="N40" s="53">
        <v>1632</v>
      </c>
      <c r="O40" s="53">
        <v>2153</v>
      </c>
      <c r="P40" s="53">
        <v>644</v>
      </c>
      <c r="Q40" s="53">
        <v>1887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17947</v>
      </c>
      <c r="D41" s="53">
        <f t="shared" si="1"/>
        <v>8439</v>
      </c>
      <c r="E41" s="53">
        <f t="shared" si="2"/>
        <v>9508</v>
      </c>
      <c r="F41" s="53">
        <v>72</v>
      </c>
      <c r="G41" s="53">
        <v>55</v>
      </c>
      <c r="H41" s="53">
        <v>337</v>
      </c>
      <c r="I41" s="53">
        <v>258</v>
      </c>
      <c r="J41" s="53">
        <v>1372</v>
      </c>
      <c r="K41" s="53">
        <v>1337</v>
      </c>
      <c r="L41" s="53">
        <v>3396</v>
      </c>
      <c r="M41" s="53">
        <v>3038</v>
      </c>
      <c r="N41" s="53">
        <v>2329</v>
      </c>
      <c r="O41" s="53">
        <v>2671</v>
      </c>
      <c r="P41" s="53">
        <v>933</v>
      </c>
      <c r="Q41" s="53">
        <v>2149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9084</v>
      </c>
      <c r="D42" s="53">
        <f t="shared" si="1"/>
        <v>4389</v>
      </c>
      <c r="E42" s="53">
        <f t="shared" si="2"/>
        <v>4695</v>
      </c>
      <c r="F42" s="53">
        <v>20</v>
      </c>
      <c r="G42" s="53">
        <v>27</v>
      </c>
      <c r="H42" s="53">
        <v>136</v>
      </c>
      <c r="I42" s="53">
        <v>145</v>
      </c>
      <c r="J42" s="53">
        <v>768</v>
      </c>
      <c r="K42" s="53">
        <v>693</v>
      </c>
      <c r="L42" s="53">
        <v>1775</v>
      </c>
      <c r="M42" s="53">
        <v>1421</v>
      </c>
      <c r="N42" s="53">
        <v>1237</v>
      </c>
      <c r="O42" s="53">
        <v>1284</v>
      </c>
      <c r="P42" s="53">
        <v>453</v>
      </c>
      <c r="Q42" s="53">
        <v>1125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266147</v>
      </c>
      <c r="D43" s="52">
        <f>SUM(D20:D42)-D21-D23-D26-D37</f>
        <v>122178</v>
      </c>
      <c r="E43" s="52">
        <f>SUM(E20:E42)-E21-E23-E26-E37</f>
        <v>143969</v>
      </c>
      <c r="F43" s="52">
        <f t="shared" ref="F43:Q43" si="4">SUM(F20:F42)-F21-F23-F26-F37</f>
        <v>988</v>
      </c>
      <c r="G43" s="52">
        <f t="shared" si="4"/>
        <v>945</v>
      </c>
      <c r="H43" s="52">
        <f t="shared" si="4"/>
        <v>5219</v>
      </c>
      <c r="I43" s="52">
        <f t="shared" si="4"/>
        <v>4875</v>
      </c>
      <c r="J43" s="52">
        <f t="shared" si="4"/>
        <v>22661</v>
      </c>
      <c r="K43" s="52">
        <f t="shared" si="4"/>
        <v>21425</v>
      </c>
      <c r="L43" s="52">
        <f t="shared" si="4"/>
        <v>49257</v>
      </c>
      <c r="M43" s="52">
        <f t="shared" si="4"/>
        <v>50948</v>
      </c>
      <c r="N43" s="52">
        <f t="shared" si="4"/>
        <v>32270</v>
      </c>
      <c r="O43" s="52">
        <f t="shared" si="4"/>
        <v>37271</v>
      </c>
      <c r="P43" s="52">
        <f t="shared" si="4"/>
        <v>11783</v>
      </c>
      <c r="Q43" s="52">
        <f t="shared" si="4"/>
        <v>28505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2022-10-10T12:38:04Z</dcterms:modified>
</cp:coreProperties>
</file>