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<sst xmlns="http://schemas.openxmlformats.org/spreadsheetml/2006/main" count="564" uniqueCount="127">
  <si>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</si>
  <si>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</si>
  <si>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</si>
  <si>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</si>
  <si>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</si>
  <si>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</si>
  <si>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</si>
  <si>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</si>
  <si>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</si>
  <si>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</si>
  <si>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</si>
  <si>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</si>
  <si>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</si>
  <si>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</si>
  <si>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</si>
  <si>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</si>
  <si>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</si>
  <si>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</si>
  <si>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</si>
  <si>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</si>
  <si>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</si>
  <si>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</si>
  <si>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</si>
  <si>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</si>
  <si>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</si>
  <si>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</si>
  <si>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</si>
  <si>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</si>
  <si>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</si>
  <si>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</si>
  <si>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</si>
  <si>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</si>
  <si>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</si>
  <si>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</si>
  <si>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</si>
  <si>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</si>
  <si>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</si>
  <si>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</si>
  <si>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</si>
  <si>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</si>
  <si>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</si>
  <si>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</si>
  <si>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</si>
  <si>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</si>
  <si>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</si>
  <si>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</si>
  <si>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</si>
  <si>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</si>
  <si>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</si>
  <si>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</si>
  <si>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</si>
  <si>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</si>
  <si>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</si>
  <si>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</si>
  <si>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</si>
  <si>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</si>
  <si>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</si>
  <si>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</si>
  <si>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</si>
  <si>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</si>
  <si>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</si>
  <si>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</si>
  <si>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</si>
  <si>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</si>
  <si>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</si>
  <si>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</si>
  <si>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</si>
  <si>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</si>
  <si>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</si>
  <si>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</si>
  <si>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</si>
  <si>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</si>
  <si>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</si>
  <si>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</si>
  <si>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</si>
  <si>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</si>
  <si>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</si>
  <si>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</si>
  <si>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</si>
  <si>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</si>
  <si>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</si>
  <si>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</si>
  <si>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</si>
  <si>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</si>
  <si>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</si>
  <si>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</si>
  <si>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</si>
  <si>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</si>
  <si>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</si>
  <si>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</si>
  <si>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</si>
  <si>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</si>
  <si>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</si>
  <si>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</si>
  <si>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</si>
  <si>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</si>
  <si>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</si>
  <si>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</si>
  <si>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</si>
  <si>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</si>
  <si>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</si>
  <si>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</si>
  <si>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</si>
  <si>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</si>
  <si>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</si>
  <si>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</si>
  <si>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</si>
  <si>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</si>
  <si>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</si>
  <si>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</si>
  <si>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</si>
  <si>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</si>
  <si>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</si>
  <si>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</si>
  <si>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</si>
  <si>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</si>
  <si>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</si>
  <si>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</si>
  <si>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</si>
  <si>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</si>
  <si>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</si>
  <si>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</si>
  <si>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</si>
  <si>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</si>
  <si>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</si>
  <si>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ноября</t>
  </si>
  <si>
    <t>01 ноября 2022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</si>
</sst>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20" sqref="D2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691456</v>
      </c>
      <c r="E20" s="21">
        <f>G20+I20+K20+O20+Q20+M20</f>
        <v>319775</v>
      </c>
      <c r="F20" s="21">
        <f>H20+J20+L20+P20+R20+N20</f>
        <v>371681</v>
      </c>
      <c r="G20" s="21">
        <f t="shared" ref="G20:R20" si="1">SUM(G21:G43)</f>
        <v>2693</v>
      </c>
      <c r="H20" s="21">
        <f t="shared" si="1"/>
        <v>2670</v>
      </c>
      <c r="I20" s="21">
        <f t="shared" si="1"/>
        <v>13943</v>
      </c>
      <c r="J20" s="21">
        <f t="shared" si="1"/>
        <v>13285</v>
      </c>
      <c r="K20" s="21">
        <f t="shared" si="1"/>
        <v>56897</v>
      </c>
      <c r="L20" s="21">
        <f t="shared" si="1"/>
        <v>53653</v>
      </c>
      <c r="M20" s="21">
        <f t="shared" si="1"/>
        <v>126528</v>
      </c>
      <c r="N20" s="21">
        <f t="shared" si="1"/>
        <v>130430</v>
      </c>
      <c r="O20" s="21">
        <f t="shared" si="1"/>
        <v>88270</v>
      </c>
      <c r="P20" s="21">
        <f t="shared" si="1"/>
        <v>99655</v>
      </c>
      <c r="Q20" s="21">
        <f t="shared" si="1"/>
        <v>31444</v>
      </c>
      <c r="R20" s="21">
        <f t="shared" si="1"/>
        <v>71988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1474</v>
      </c>
      <c r="E21" s="27">
        <f>G21+I21+K21+O21+Q21+M21</f>
        <v>405</v>
      </c>
      <c r="F21" s="27">
        <f>H21+J21+L21+P21+R21+N21</f>
        <v>1069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182</v>
      </c>
      <c r="N21" s="27">
        <f>'Прил.12 согаз'!N21+'Прил.12 альфа'!N21</f>
        <v>511</v>
      </c>
      <c r="O21" s="27">
        <f>'Прил.12 согаз'!O21+'Прил.12 альфа'!O21</f>
        <v>159</v>
      </c>
      <c r="P21" s="27">
        <f>'Прил.12 согаз'!P21+'Прил.12 альфа'!P21</f>
        <v>491</v>
      </c>
      <c r="Q21" s="27">
        <f>'Прил.12 согаз'!Q21+'Прил.12 альфа'!Q21</f>
        <v>64</v>
      </c>
      <c r="R21" s="27">
        <f>'Прил.12 согаз'!R21+'Прил.12 альфа'!R21</f>
        <v>67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76435</v>
      </c>
      <c r="E22" s="27">
        <f t="shared" ref="E22:E43" si="2">G22+I22+K22+O22+Q22+M22</f>
        <v>36002</v>
      </c>
      <c r="F22" s="27">
        <f t="shared" ref="F22:F43" si="3">H22+J22+L22+P22+R22+N22</f>
        <v>40433</v>
      </c>
      <c r="G22" s="27">
        <f>'Прил.12 согаз'!G22+'Прил.12 альфа'!G22</f>
        <v>266</v>
      </c>
      <c r="H22" s="27">
        <f>'Прил.12 согаз'!H22+'Прил.12 альфа'!H22</f>
        <v>266</v>
      </c>
      <c r="I22" s="27">
        <f>'Прил.12 согаз'!I22+'Прил.12 альфа'!I22</f>
        <v>1442</v>
      </c>
      <c r="J22" s="27">
        <f>'Прил.12 согаз'!J22+'Прил.12 альфа'!J22</f>
        <v>1417</v>
      </c>
      <c r="K22" s="27">
        <f>'Прил.12 согаз'!K22+'Прил.12 альфа'!K22</f>
        <v>6312</v>
      </c>
      <c r="L22" s="27">
        <f>'Прил.12 согаз'!L22+'Прил.12 альфа'!L22</f>
        <v>5918</v>
      </c>
      <c r="M22" s="27">
        <f>'Прил.12 согаз'!M22+'Прил.12 альфа'!M22</f>
        <v>15145</v>
      </c>
      <c r="N22" s="27">
        <f>'Прил.12 согаз'!N22+'Прил.12 альфа'!N22</f>
        <v>13689</v>
      </c>
      <c r="O22" s="27">
        <f>'Прил.12 согаз'!O22+'Прил.12 альфа'!O22</f>
        <v>9324</v>
      </c>
      <c r="P22" s="27">
        <f>'Прил.12 согаз'!P22+'Прил.12 альфа'!P22</f>
        <v>10512</v>
      </c>
      <c r="Q22" s="27">
        <f>'Прил.12 согаз'!Q22+'Прил.12 альфа'!Q22</f>
        <v>3513</v>
      </c>
      <c r="R22" s="27">
        <f>'Прил.12 согаз'!R22+'Прил.12 альфа'!R22</f>
        <v>8631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40742</v>
      </c>
      <c r="E23" s="27">
        <f t="shared" si="2"/>
        <v>18166</v>
      </c>
      <c r="F23" s="27">
        <f t="shared" si="3"/>
        <v>22576</v>
      </c>
      <c r="G23" s="27">
        <f>'Прил.12 согаз'!G23+'Прил.12 альфа'!G23</f>
        <v>153</v>
      </c>
      <c r="H23" s="27">
        <f>'Прил.12 согаз'!H23+'Прил.12 альфа'!H23</f>
        <v>145</v>
      </c>
      <c r="I23" s="27">
        <f>'Прил.12 согаз'!I23+'Прил.12 альфа'!I23</f>
        <v>826</v>
      </c>
      <c r="J23" s="27">
        <f>'Прил.12 согаз'!J23+'Прил.12 альфа'!J23</f>
        <v>782</v>
      </c>
      <c r="K23" s="27">
        <f>'Прил.12 согаз'!K23+'Прил.12 альфа'!K23</f>
        <v>3584</v>
      </c>
      <c r="L23" s="27">
        <f>'Прил.12 согаз'!L23+'Прил.12 альфа'!L23</f>
        <v>3342</v>
      </c>
      <c r="M23" s="27">
        <f>'Прил.12 согаз'!M23+'Прил.12 альфа'!M23</f>
        <v>6225</v>
      </c>
      <c r="N23" s="27">
        <f>'Прил.12 согаз'!N23+'Прил.12 альфа'!N23</f>
        <v>6601</v>
      </c>
      <c r="O23" s="27">
        <f>'Прил.12 согаз'!O23+'Прил.12 альфа'!O23</f>
        <v>5020</v>
      </c>
      <c r="P23" s="27">
        <f>'Прил.12 согаз'!P23+'Прил.12 альфа'!P23</f>
        <v>6116</v>
      </c>
      <c r="Q23" s="27">
        <f>'Прил.12 согаз'!Q23+'Прил.12 альфа'!Q23</f>
        <v>2358</v>
      </c>
      <c r="R23" s="27">
        <f>'Прил.12 согаз'!R23+'Прил.12 альфа'!R23</f>
        <v>5590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42372</v>
      </c>
      <c r="E24" s="27">
        <f t="shared" si="2"/>
        <v>20399</v>
      </c>
      <c r="F24" s="27">
        <f t="shared" si="3"/>
        <v>21973</v>
      </c>
      <c r="G24" s="27">
        <f>'Прил.12 согаз'!G24+'Прил.12 альфа'!G24</f>
        <v>137</v>
      </c>
      <c r="H24" s="27">
        <f>'Прил.12 согаз'!H24+'Прил.12 альфа'!H24</f>
        <v>139</v>
      </c>
      <c r="I24" s="27">
        <f>'Прил.12 согаз'!I24+'Прил.12 альфа'!I24</f>
        <v>834</v>
      </c>
      <c r="J24" s="27">
        <f>'Прил.12 согаз'!J24+'Прил.12 альфа'!J24</f>
        <v>754</v>
      </c>
      <c r="K24" s="27">
        <f>'Прил.12 согаз'!K24+'Прил.12 альфа'!K24</f>
        <v>3300</v>
      </c>
      <c r="L24" s="27">
        <f>'Прил.12 согаз'!L24+'Прил.12 альфа'!L24</f>
        <v>3178</v>
      </c>
      <c r="M24" s="27">
        <f>'Прил.12 согаз'!M24+'Прил.12 альфа'!M24</f>
        <v>8651</v>
      </c>
      <c r="N24" s="27">
        <f>'Прил.12 согаз'!N24+'Прил.12 альфа'!N24</f>
        <v>7544</v>
      </c>
      <c r="O24" s="27">
        <f>'Прил.12 согаз'!O24+'Прил.12 альфа'!O24</f>
        <v>5572</v>
      </c>
      <c r="P24" s="27">
        <f>'Прил.12 согаз'!P24+'Прил.12 альфа'!P24</f>
        <v>6074</v>
      </c>
      <c r="Q24" s="27">
        <f>'Прил.12 согаз'!Q24+'Прил.12 альфа'!Q24</f>
        <v>1905</v>
      </c>
      <c r="R24" s="27">
        <f>'Прил.12 согаз'!R24+'Прил.12 альфа'!R24</f>
        <v>4284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9093</v>
      </c>
      <c r="E25" s="27">
        <f t="shared" si="2"/>
        <v>4302</v>
      </c>
      <c r="F25" s="27">
        <f t="shared" si="3"/>
        <v>4791</v>
      </c>
      <c r="G25" s="27">
        <f>'Прил.12 согаз'!G25+'Прил.12 альфа'!G25</f>
        <v>15</v>
      </c>
      <c r="H25" s="27">
        <f>'Прил.12 согаз'!H25+'Прил.12 альфа'!H25</f>
        <v>27</v>
      </c>
      <c r="I25" s="27">
        <f>'Прил.12 согаз'!I25+'Прил.12 альфа'!I25</f>
        <v>145</v>
      </c>
      <c r="J25" s="27">
        <f>'Прил.12 согаз'!J25+'Прил.12 альфа'!J25</f>
        <v>151</v>
      </c>
      <c r="K25" s="27">
        <f>'Прил.12 согаз'!K25+'Прил.12 альфа'!K25</f>
        <v>768</v>
      </c>
      <c r="L25" s="27">
        <f>'Прил.12 согаз'!L25+'Прил.12 альфа'!L25</f>
        <v>695</v>
      </c>
      <c r="M25" s="27">
        <f>'Прил.12 согаз'!M25+'Прил.12 альфа'!M25</f>
        <v>1566</v>
      </c>
      <c r="N25" s="27">
        <f>'Прил.12 согаз'!N25+'Прил.12 альфа'!N25</f>
        <v>1359</v>
      </c>
      <c r="O25" s="27">
        <f>'Прил.12 согаз'!O25+'Прил.12 альфа'!O25</f>
        <v>1315</v>
      </c>
      <c r="P25" s="27">
        <f>'Прил.12 согаз'!P25+'Прил.12 альфа'!P25</f>
        <v>1389</v>
      </c>
      <c r="Q25" s="27">
        <f>'Прил.12 согаз'!Q25+'Прил.12 альфа'!Q25</f>
        <v>493</v>
      </c>
      <c r="R25" s="27">
        <f>'Прил.12 согаз'!R25+'Прил.12 альфа'!R25</f>
        <v>1170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59492</v>
      </c>
      <c r="E26" s="27">
        <f t="shared" si="2"/>
        <v>27532</v>
      </c>
      <c r="F26" s="27">
        <f t="shared" si="3"/>
        <v>31960</v>
      </c>
      <c r="G26" s="27">
        <f>'Прил.12 согаз'!G26+'Прил.12 альфа'!G26</f>
        <v>216</v>
      </c>
      <c r="H26" s="27">
        <f>'Прил.12 согаз'!H26+'Прил.12 альфа'!H26</f>
        <v>205</v>
      </c>
      <c r="I26" s="27">
        <f>'Прил.12 согаз'!I26+'Прил.12 альфа'!I26</f>
        <v>1122</v>
      </c>
      <c r="J26" s="27">
        <f>'Прил.12 согаз'!J26+'Прил.12 альфа'!J26</f>
        <v>965</v>
      </c>
      <c r="K26" s="27">
        <f>'Прил.12 согаз'!K26+'Прил.12 альфа'!K26</f>
        <v>4729</v>
      </c>
      <c r="L26" s="27">
        <f>'Прил.12 согаз'!L26+'Прил.12 альфа'!L26</f>
        <v>4454</v>
      </c>
      <c r="M26" s="27">
        <f>'Прил.12 согаз'!M26+'Прил.12 альфа'!M26</f>
        <v>10934</v>
      </c>
      <c r="N26" s="27">
        <f>'Прил.12 согаз'!N26+'Прил.12 альфа'!N26</f>
        <v>10159</v>
      </c>
      <c r="O26" s="27">
        <f>'Прил.12 согаз'!O26+'Прил.12 альфа'!O26</f>
        <v>7614</v>
      </c>
      <c r="P26" s="27">
        <f>'Прил.12 согаз'!P26+'Прил.12 альфа'!P26</f>
        <v>9079</v>
      </c>
      <c r="Q26" s="27">
        <f>'Прил.12 согаз'!Q26+'Прил.12 альфа'!Q26</f>
        <v>2917</v>
      </c>
      <c r="R26" s="27">
        <f>'Прил.12 согаз'!R26+'Прил.12 альфа'!R26</f>
        <v>7098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25226</v>
      </c>
      <c r="E27" s="27">
        <f t="shared" si="2"/>
        <v>11494</v>
      </c>
      <c r="F27" s="27">
        <f t="shared" si="3"/>
        <v>13732</v>
      </c>
      <c r="G27" s="27">
        <f>'Прил.12 согаз'!G27+'Прил.12 альфа'!G27</f>
        <v>99</v>
      </c>
      <c r="H27" s="27">
        <f>'Прил.12 согаз'!H27+'Прил.12 альфа'!H27</f>
        <v>86</v>
      </c>
      <c r="I27" s="27">
        <f>'Прил.12 согаз'!I27+'Прил.12 альфа'!I27</f>
        <v>512</v>
      </c>
      <c r="J27" s="27">
        <f>'Прил.12 согаз'!J27+'Прил.12 альфа'!J27</f>
        <v>470</v>
      </c>
      <c r="K27" s="27">
        <f>'Прил.12 согаз'!K27+'Прил.12 альфа'!K27</f>
        <v>2158</v>
      </c>
      <c r="L27" s="27">
        <f>'Прил.12 согаз'!L27+'Прил.12 альфа'!L27</f>
        <v>2041</v>
      </c>
      <c r="M27" s="27">
        <f>'Прил.12 согаз'!M27+'Прил.12 альфа'!M27</f>
        <v>4533</v>
      </c>
      <c r="N27" s="27">
        <f>'Прил.12 согаз'!N27+'Прил.12 альфа'!N27</f>
        <v>4749</v>
      </c>
      <c r="O27" s="27">
        <f>'Прил.12 согаз'!O27+'Прил.12 альфа'!O27</f>
        <v>3099</v>
      </c>
      <c r="P27" s="27">
        <f>'Прил.12 согаз'!P27+'Прил.12 альфа'!P27</f>
        <v>3713</v>
      </c>
      <c r="Q27" s="27">
        <f>'Прил.12 согаз'!Q27+'Прил.12 альфа'!Q27</f>
        <v>1093</v>
      </c>
      <c r="R27" s="27">
        <f>'Прил.12 согаз'!R27+'Прил.12 альфа'!R27</f>
        <v>2673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30025</v>
      </c>
      <c r="E28" s="27">
        <f t="shared" si="2"/>
        <v>13786</v>
      </c>
      <c r="F28" s="27">
        <f t="shared" si="3"/>
        <v>16239</v>
      </c>
      <c r="G28" s="27">
        <f>'Прил.12 согаз'!G28+'Прил.12 альфа'!G28</f>
        <v>145</v>
      </c>
      <c r="H28" s="27">
        <f>'Прил.12 согаз'!H28+'Прил.12 альфа'!H28</f>
        <v>140</v>
      </c>
      <c r="I28" s="27">
        <f>'Прил.12 согаз'!I28+'Прил.12 альфа'!I28</f>
        <v>779</v>
      </c>
      <c r="J28" s="27">
        <f>'Прил.12 согаз'!J28+'Прил.12 альфа'!J28</f>
        <v>773</v>
      </c>
      <c r="K28" s="27">
        <f>'Прил.12 согаз'!K28+'Прил.12 альфа'!K28</f>
        <v>2801</v>
      </c>
      <c r="L28" s="27">
        <f>'Прил.12 согаз'!L28+'Прил.12 альфа'!L28</f>
        <v>2700</v>
      </c>
      <c r="M28" s="27">
        <f>'Прил.12 согаз'!M28+'Прил.12 альфа'!M28</f>
        <v>5275</v>
      </c>
      <c r="N28" s="27">
        <f>'Прил.12 согаз'!N28+'Прил.12 альфа'!N28</f>
        <v>6090</v>
      </c>
      <c r="O28" s="27">
        <f>'Прил.12 согаз'!O28+'Прил.12 альфа'!O28</f>
        <v>3796</v>
      </c>
      <c r="P28" s="27">
        <f>'Прил.12 согаз'!P28+'Прил.12 альфа'!P28</f>
        <v>4118</v>
      </c>
      <c r="Q28" s="27">
        <f>'Прил.12 согаз'!Q28+'Прил.12 альфа'!Q28</f>
        <v>990</v>
      </c>
      <c r="R28" s="27">
        <f>'Прил.12 согаз'!R28+'Прил.12 альфа'!R28</f>
        <v>2418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45129</v>
      </c>
      <c r="E29" s="27">
        <f t="shared" si="2"/>
        <v>19465</v>
      </c>
      <c r="F29" s="27">
        <f t="shared" si="3"/>
        <v>25664</v>
      </c>
      <c r="G29" s="27">
        <f>'Прил.12 согаз'!G29+'Прил.12 альфа'!G29</f>
        <v>241</v>
      </c>
      <c r="H29" s="27">
        <f>'Прил.12 согаз'!H29+'Прил.12 альфа'!H29</f>
        <v>277</v>
      </c>
      <c r="I29" s="27">
        <f>'Прил.12 согаз'!I29+'Прил.12 альфа'!I29</f>
        <v>1288</v>
      </c>
      <c r="J29" s="27">
        <f>'Прил.12 согаз'!J29+'Прил.12 альфа'!J29</f>
        <v>1358</v>
      </c>
      <c r="K29" s="27">
        <f>'Прил.12 согаз'!K29+'Прил.12 альфа'!K29</f>
        <v>4739</v>
      </c>
      <c r="L29" s="27">
        <f>'Прил.12 согаз'!L29+'Прил.12 альфа'!L29</f>
        <v>4603</v>
      </c>
      <c r="M29" s="27">
        <f>'Прил.12 согаз'!M29+'Прил.12 альфа'!M29</f>
        <v>6990</v>
      </c>
      <c r="N29" s="27">
        <f>'Прил.12 согаз'!N29+'Прил.12 альфа'!N29</f>
        <v>10303</v>
      </c>
      <c r="O29" s="27">
        <f>'Прил.12 согаз'!O29+'Прил.12 альфа'!O29</f>
        <v>4839</v>
      </c>
      <c r="P29" s="27">
        <f>'Прил.12 согаз'!P29+'Прил.12 альфа'!P29</f>
        <v>6203</v>
      </c>
      <c r="Q29" s="27">
        <f>'Прил.12 согаз'!Q29+'Прил.12 альфа'!Q29</f>
        <v>1368</v>
      </c>
      <c r="R29" s="27">
        <f>'Прил.12 согаз'!R29+'Прил.12 альфа'!R29</f>
        <v>2920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116164</v>
      </c>
      <c r="E30" s="27">
        <f t="shared" si="2"/>
        <v>51807</v>
      </c>
      <c r="F30" s="27">
        <f t="shared" si="3"/>
        <v>64357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26932</v>
      </c>
      <c r="N30" s="27">
        <f>'Прил.12 согаз'!N30+'Прил.12 альфа'!N30</f>
        <v>28182</v>
      </c>
      <c r="O30" s="27">
        <f>'Прил.12 согаз'!O30+'Прил.12 альфа'!O30</f>
        <v>18005</v>
      </c>
      <c r="P30" s="27">
        <f>'Прил.12 согаз'!P30+'Прил.12 альфа'!P30</f>
        <v>20483</v>
      </c>
      <c r="Q30" s="27">
        <f>'Прил.12 согаз'!Q30+'Прил.12 альфа'!Q30</f>
        <v>6870</v>
      </c>
      <c r="R30" s="27">
        <f>'Прил.12 согаз'!R30+'Прил.12 альфа'!R30</f>
        <v>15692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94357</v>
      </c>
      <c r="E31" s="27">
        <f t="shared" si="2"/>
        <v>41722</v>
      </c>
      <c r="F31" s="27">
        <f t="shared" si="3"/>
        <v>52635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21296</v>
      </c>
      <c r="N31" s="27">
        <f>'Прил.12 согаз'!N31+'Прил.12 альфа'!N31</f>
        <v>21884</v>
      </c>
      <c r="O31" s="27">
        <f>'Прил.12 согаз'!O31+'Прил.12 альфа'!O31</f>
        <v>14880</v>
      </c>
      <c r="P31" s="27">
        <f>'Прил.12 согаз'!P31+'Прил.12 альфа'!P31</f>
        <v>17095</v>
      </c>
      <c r="Q31" s="27">
        <f>'Прил.12 согаз'!Q31+'Прил.12 альфа'!Q31</f>
        <v>5546</v>
      </c>
      <c r="R31" s="27">
        <f>'Прил.12 согаз'!R31+'Прил.12 альфа'!R31</f>
        <v>13656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22596</v>
      </c>
      <c r="E32" s="27">
        <f t="shared" si="2"/>
        <v>11567</v>
      </c>
      <c r="F32" s="27">
        <f t="shared" si="3"/>
        <v>11029</v>
      </c>
      <c r="G32" s="27">
        <f>'Прил.12 согаз'!G32+'Прил.12 альфа'!G32</f>
        <v>451</v>
      </c>
      <c r="H32" s="27">
        <f>'Прил.12 согаз'!H32+'Прил.12 альфа'!H32</f>
        <v>435</v>
      </c>
      <c r="I32" s="27">
        <f>'Прил.12 согаз'!I32+'Прил.12 альфа'!I32</f>
        <v>2269</v>
      </c>
      <c r="J32" s="27">
        <f>'Прил.12 согаз'!J32+'Прил.12 альфа'!J32</f>
        <v>2082</v>
      </c>
      <c r="K32" s="27">
        <f>'Прил.12 согаз'!K32+'Прил.12 альфа'!K32</f>
        <v>8847</v>
      </c>
      <c r="L32" s="27">
        <f>'Прил.12 согаз'!L32+'Прил.12 альфа'!L32</f>
        <v>8512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16623</v>
      </c>
      <c r="E33" s="27">
        <f t="shared" si="2"/>
        <v>8699</v>
      </c>
      <c r="F33" s="27">
        <f t="shared" si="3"/>
        <v>7924</v>
      </c>
      <c r="G33" s="27">
        <f>'Прил.12 согаз'!G33+'Прил.12 альфа'!G33</f>
        <v>310</v>
      </c>
      <c r="H33" s="27">
        <f>'Прил.12 согаз'!H33+'Прил.12 альфа'!H33</f>
        <v>306</v>
      </c>
      <c r="I33" s="27">
        <f>'Прил.12 согаз'!I33+'Прил.12 альфа'!I33</f>
        <v>1528</v>
      </c>
      <c r="J33" s="27">
        <f>'Прил.12 согаз'!J33+'Прил.12 альфа'!J33</f>
        <v>1485</v>
      </c>
      <c r="K33" s="27">
        <f>'Прил.12 согаз'!K33+'Прил.12 альфа'!K33</f>
        <v>6861</v>
      </c>
      <c r="L33" s="27">
        <f>'Прил.12 согаз'!L33+'Прил.12 альфа'!L33</f>
        <v>6133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16772</v>
      </c>
      <c r="E34" s="27">
        <f t="shared" si="2"/>
        <v>8591</v>
      </c>
      <c r="F34" s="27">
        <f t="shared" si="3"/>
        <v>8181</v>
      </c>
      <c r="G34" s="27">
        <f>'Прил.12 согаз'!G34+'Прил.12 альфа'!G34</f>
        <v>341</v>
      </c>
      <c r="H34" s="27">
        <f>'Прил.12 согаз'!H34+'Прил.12 альфа'!H34</f>
        <v>332</v>
      </c>
      <c r="I34" s="27">
        <f>'Прил.12 согаз'!I34+'Прил.12 альфа'!I34</f>
        <v>1629</v>
      </c>
      <c r="J34" s="27">
        <f>'Прил.12 согаз'!J34+'Прил.12 альфа'!J34</f>
        <v>1620</v>
      </c>
      <c r="K34" s="27">
        <f>'Прил.12 согаз'!K34+'Прил.12 альфа'!K34</f>
        <v>6621</v>
      </c>
      <c r="L34" s="27">
        <f>'Прил.12 согаз'!L34+'Прил.12 альфа'!L34</f>
        <v>6229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11199</v>
      </c>
      <c r="E35" s="27">
        <f t="shared" si="2"/>
        <v>5169</v>
      </c>
      <c r="F35" s="27">
        <f t="shared" si="3"/>
        <v>6030</v>
      </c>
      <c r="G35" s="27">
        <f>'Прил.12 согаз'!G35+'Прил.12 альфа'!G35</f>
        <v>11</v>
      </c>
      <c r="H35" s="27">
        <f>'Прил.12 согаз'!H35+'Прил.12 альфа'!H35</f>
        <v>15</v>
      </c>
      <c r="I35" s="27">
        <f>'Прил.12 согаз'!I35+'Прил.12 альфа'!I35</f>
        <v>48</v>
      </c>
      <c r="J35" s="27">
        <f>'Прил.12 согаз'!J35+'Прил.12 альфа'!J35</f>
        <v>56</v>
      </c>
      <c r="K35" s="27">
        <f>'Прил.12 согаз'!K35+'Прил.12 альфа'!K35</f>
        <v>143</v>
      </c>
      <c r="L35" s="27">
        <f>'Прил.12 согаз'!L35+'Прил.12 альфа'!L35</f>
        <v>134</v>
      </c>
      <c r="M35" s="27">
        <f>'Прил.12 согаз'!M35+'Прил.12 альфа'!M35</f>
        <v>1677</v>
      </c>
      <c r="N35" s="27">
        <f>'Прил.12 согаз'!N35+'Прил.12 альфа'!N35</f>
        <v>2374</v>
      </c>
      <c r="O35" s="27">
        <f>'Прил.12 согаз'!O35+'Прил.12 альфа'!O35</f>
        <v>2357</v>
      </c>
      <c r="P35" s="27">
        <f>'Прил.12 согаз'!P35+'Прил.12 альфа'!P35</f>
        <v>2252</v>
      </c>
      <c r="Q35" s="27">
        <f>'Прил.12 согаз'!Q35+'Прил.12 альфа'!Q35</f>
        <v>933</v>
      </c>
      <c r="R35" s="27">
        <f>'Прил.12 согаз'!R35+'Прил.12 альфа'!R35</f>
        <v>1199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16200</v>
      </c>
      <c r="E36" s="27">
        <f t="shared" si="2"/>
        <v>7668</v>
      </c>
      <c r="F36" s="27">
        <f t="shared" si="3"/>
        <v>8532</v>
      </c>
      <c r="G36" s="27">
        <f>'Прил.12 согаз'!G36+'Прил.12 альфа'!G36</f>
        <v>59</v>
      </c>
      <c r="H36" s="27">
        <f>'Прил.12 согаз'!H36+'Прил.12 альфа'!H36</f>
        <v>46</v>
      </c>
      <c r="I36" s="27">
        <f>'Прил.12 согаз'!I36+'Прил.12 альфа'!I36</f>
        <v>293</v>
      </c>
      <c r="J36" s="27">
        <f>'Прил.12 согаз'!J36+'Прил.12 альфа'!J36</f>
        <v>247</v>
      </c>
      <c r="K36" s="27">
        <f>'Прил.12 согаз'!K36+'Прил.12 альфа'!K36</f>
        <v>1361</v>
      </c>
      <c r="L36" s="27">
        <f>'Прил.12 согаз'!L36+'Прил.12 альфа'!L36</f>
        <v>1225</v>
      </c>
      <c r="M36" s="27">
        <f>'Прил.12 согаз'!M36+'Прил.12 альфа'!M36</f>
        <v>2921</v>
      </c>
      <c r="N36" s="27">
        <f>'Прил.12 согаз'!N36+'Прил.12 альфа'!N36</f>
        <v>2796</v>
      </c>
      <c r="O36" s="27">
        <f>'Прил.12 согаз'!O36+'Прил.12 альфа'!O36</f>
        <v>2194</v>
      </c>
      <c r="P36" s="27">
        <f>'Прил.12 согаз'!P36+'Прил.12 альфа'!P36</f>
        <v>2411</v>
      </c>
      <c r="Q36" s="27">
        <f>'Прил.12 согаз'!Q36+'Прил.12 альфа'!Q36</f>
        <v>840</v>
      </c>
      <c r="R36" s="27">
        <f>'Прил.12 согаз'!R36+'Прил.12 альфа'!R36</f>
        <v>1807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39278</v>
      </c>
      <c r="E37" s="27">
        <f t="shared" si="2"/>
        <v>17626</v>
      </c>
      <c r="F37" s="27">
        <f t="shared" si="3"/>
        <v>21652</v>
      </c>
      <c r="G37" s="27">
        <f>'Прил.12 согаз'!G37+'Прил.12 альфа'!G37</f>
        <v>239</v>
      </c>
      <c r="H37" s="27">
        <f>'Прил.12 согаз'!H37+'Прил.12 альфа'!H37</f>
        <v>241</v>
      </c>
      <c r="I37" s="27">
        <f>'Прил.12 согаз'!I37+'Прил.12 альфа'!I37</f>
        <v>1170</v>
      </c>
      <c r="J37" s="27">
        <f>'Прил.12 согаз'!J37+'Прил.12 альфа'!J37</f>
        <v>1052</v>
      </c>
      <c r="K37" s="27">
        <f>'Прил.12 согаз'!K37+'Прил.12 альфа'!K37</f>
        <v>4463</v>
      </c>
      <c r="L37" s="27">
        <f>'Прил.12 согаз'!L37+'Прил.12 альфа'!L37</f>
        <v>4262</v>
      </c>
      <c r="M37" s="27">
        <f>'Прил.12 согаз'!M37+'Прил.12 альфа'!M37</f>
        <v>6443</v>
      </c>
      <c r="N37" s="27">
        <f>'Прил.12 согаз'!N37+'Прил.12 альфа'!N37</f>
        <v>8960</v>
      </c>
      <c r="O37" s="27">
        <f>'Прил.12 согаз'!O37+'Прил.12 альфа'!O37</f>
        <v>4313</v>
      </c>
      <c r="P37" s="27">
        <f>'Прил.12 согаз'!P37+'Прил.12 альфа'!P37</f>
        <v>5178</v>
      </c>
      <c r="Q37" s="27">
        <f>'Прил.12 согаз'!Q37+'Прил.12 альфа'!Q37</f>
        <v>998</v>
      </c>
      <c r="R37" s="27">
        <f>'Прил.12 согаз'!R37+'Прил.12 альфа'!R37</f>
        <v>1959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5809</v>
      </c>
      <c r="E38" s="27">
        <f t="shared" si="2"/>
        <v>2174</v>
      </c>
      <c r="F38" s="27">
        <f t="shared" si="3"/>
        <v>3635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933</v>
      </c>
      <c r="N38" s="27">
        <f>'Прил.12 согаз'!N38+'Прил.12 альфа'!N38</f>
        <v>1123</v>
      </c>
      <c r="O38" s="27">
        <f>'Прил.12 согаз'!O38+'Прил.12 альфа'!O38</f>
        <v>812</v>
      </c>
      <c r="P38" s="27">
        <f>'Прил.12 согаз'!P38+'Прил.12 альфа'!P38</f>
        <v>1460</v>
      </c>
      <c r="Q38" s="27">
        <f>'Прил.12 согаз'!Q38+'Прил.12 альфа'!Q38</f>
        <v>429</v>
      </c>
      <c r="R38" s="27">
        <f>'Прил.12 согаз'!R38+'Прил.12 альфа'!R38</f>
        <v>1052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3170</v>
      </c>
      <c r="E39" s="27">
        <f t="shared" si="2"/>
        <v>1857</v>
      </c>
      <c r="F39" s="27">
        <f t="shared" si="3"/>
        <v>1313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223</v>
      </c>
      <c r="N39" s="27">
        <f>'Прил.12 согаз'!N39+'Прил.12 альфа'!N39</f>
        <v>511</v>
      </c>
      <c r="O39" s="27">
        <f>'Прил.12 согаз'!O39+'Прил.12 альфа'!O39</f>
        <v>1320</v>
      </c>
      <c r="P39" s="27">
        <f>'Прил.12 согаз'!P39+'Прил.12 альфа'!P39</f>
        <v>597</v>
      </c>
      <c r="Q39" s="27">
        <f>'Прил.12 согаз'!Q39+'Прил.12 альфа'!Q39</f>
        <v>314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5396</v>
      </c>
      <c r="E40" s="27">
        <f t="shared" si="2"/>
        <v>2546</v>
      </c>
      <c r="F40" s="27">
        <f t="shared" si="3"/>
        <v>2850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1199</v>
      </c>
      <c r="N40" s="27">
        <f>'Прил.12 согаз'!N40+'Прил.12 альфа'!N40</f>
        <v>867</v>
      </c>
      <c r="O40" s="27">
        <f>'Прил.12 согаз'!O40+'Прил.12 альфа'!O40</f>
        <v>1056</v>
      </c>
      <c r="P40" s="27">
        <f>'Прил.12 согаз'!P40+'Прил.12 альфа'!P40</f>
        <v>1184</v>
      </c>
      <c r="Q40" s="27">
        <f>'Прил.12 согаз'!Q40+'Прил.12 альфа'!Q40</f>
        <v>291</v>
      </c>
      <c r="R40" s="27">
        <f>'Прил.12 согаз'!R40+'Прил.12 альфа'!R40</f>
        <v>799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5921</v>
      </c>
      <c r="E41" s="27">
        <f t="shared" si="2"/>
        <v>3351</v>
      </c>
      <c r="F41" s="27">
        <f t="shared" si="3"/>
        <v>2570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1582</v>
      </c>
      <c r="N41" s="27">
        <f>'Прил.12 согаз'!N41+'Прил.12 альфа'!N41</f>
        <v>945</v>
      </c>
      <c r="O41" s="27">
        <f>'Прил.12 согаз'!O41+'Прил.12 альфа'!O41</f>
        <v>1353</v>
      </c>
      <c r="P41" s="27">
        <f>'Прил.12 согаз'!P41+'Прил.12 альфа'!P41</f>
        <v>1018</v>
      </c>
      <c r="Q41" s="27">
        <f>'Прил.12 согаз'!Q41+'Прил.12 альфа'!Q41</f>
        <v>416</v>
      </c>
      <c r="R41" s="27">
        <f>'Прил.12 согаз'!R41+'Прил.12 альфа'!R41</f>
        <v>607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7983</v>
      </c>
      <c r="E43" s="27">
        <f t="shared" si="2"/>
        <v>5447</v>
      </c>
      <c r="F43" s="27">
        <f t="shared" si="3"/>
        <v>2536</v>
      </c>
      <c r="G43" s="27">
        <f>'Прил.12 согаз'!G43+'Прил.12 альфа'!G43</f>
        <v>10</v>
      </c>
      <c r="H43" s="27">
        <f>'Прил.12 согаз'!H43+'Прил.12 альфа'!H43</f>
        <v>10</v>
      </c>
      <c r="I43" s="27">
        <f>'Прил.12 согаз'!I43+'Прил.12 альфа'!I43</f>
        <v>58</v>
      </c>
      <c r="J43" s="27">
        <f>'Прил.12 согаз'!J43+'Прил.12 альфа'!J43</f>
        <v>73</v>
      </c>
      <c r="K43" s="27">
        <f>'Прил.12 согаз'!K43+'Прил.12 альфа'!K43</f>
        <v>210</v>
      </c>
      <c r="L43" s="27">
        <f>'Прил.12 согаз'!L43+'Прил.12 альфа'!L43</f>
        <v>227</v>
      </c>
      <c r="M43" s="27">
        <f>'Прил.12 согаз'!M43+'Прил.12 альфа'!M43</f>
        <v>3821</v>
      </c>
      <c r="N43" s="27">
        <f>'Прил.12 согаз'!N43+'Прил.12 альфа'!N43</f>
        <v>1783</v>
      </c>
      <c r="O43" s="27">
        <f>'Прил.12 согаз'!O43+'Прил.12 альфа'!O43</f>
        <v>1242</v>
      </c>
      <c r="P43" s="27">
        <f>'Прил.12 согаз'!P43+'Прил.12 альфа'!P43</f>
        <v>282</v>
      </c>
      <c r="Q43" s="27">
        <f>'Прил.12 согаз'!Q43+'Прил.12 альфа'!Q43</f>
        <v>106</v>
      </c>
      <c r="R43" s="27">
        <f>'Прил.12 согаз'!R43+'Прил.12 альфа'!R43</f>
        <v>161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691456</v>
      </c>
      <c r="E44" s="21">
        <f>G44+I44+K44+O44+Q44+M44</f>
        <v>319775</v>
      </c>
      <c r="F44" s="21">
        <f>H44+J44+L44+P44+R44+N44</f>
        <v>371681</v>
      </c>
      <c r="G44" s="21">
        <f t="shared" ref="G44:R44" si="5">SUM(G45:G48)</f>
        <v>2693</v>
      </c>
      <c r="H44" s="21">
        <f t="shared" si="5"/>
        <v>2670</v>
      </c>
      <c r="I44" s="21">
        <f t="shared" si="5"/>
        <v>13943</v>
      </c>
      <c r="J44" s="21">
        <f t="shared" si="5"/>
        <v>13285</v>
      </c>
      <c r="K44" s="21">
        <f t="shared" si="5"/>
        <v>56897</v>
      </c>
      <c r="L44" s="21">
        <f t="shared" si="5"/>
        <v>53653</v>
      </c>
      <c r="M44" s="21">
        <f t="shared" si="5"/>
        <v>126528</v>
      </c>
      <c r="N44" s="21">
        <f t="shared" si="5"/>
        <v>130430</v>
      </c>
      <c r="O44" s="21">
        <f t="shared" si="5"/>
        <v>88270</v>
      </c>
      <c r="P44" s="21">
        <f t="shared" si="5"/>
        <v>99655</v>
      </c>
      <c r="Q44" s="21">
        <f t="shared" si="5"/>
        <v>31444</v>
      </c>
      <c r="R44" s="21">
        <f t="shared" si="5"/>
        <v>71988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633179</v>
      </c>
      <c r="E45" s="27">
        <f t="shared" ref="E45:E48" si="6">G45+I45+K45+O45+Q45+M45</f>
        <v>293339</v>
      </c>
      <c r="F45" s="27">
        <f t="shared" ref="F45:F48" si="7">H45+J45+L45+P45+R45+N45</f>
        <v>339840</v>
      </c>
      <c r="G45" s="58">
        <f>'Прил.12 согаз'!G45+'Прил.12 альфа'!G45</f>
        <v>2388</v>
      </c>
      <c r="H45" s="58">
        <f>'Прил.12 согаз'!H45+'Прил.12 альфа'!H45</f>
        <v>2384</v>
      </c>
      <c r="I45" s="58">
        <f>'Прил.12 согаз'!I45+'Прил.12 альфа'!I45</f>
        <v>12410</v>
      </c>
      <c r="J45" s="58">
        <f>'Прил.12 согаз'!J45+'Прил.12 альфа'!J45</f>
        <v>11918</v>
      </c>
      <c r="K45" s="58">
        <f>'Прил.12 согаз'!K45+'Прил.12 альфа'!K45</f>
        <v>50691</v>
      </c>
      <c r="L45" s="58">
        <f>'Прил.12 согаз'!L45+'Прил.12 альфа'!L45</f>
        <v>47780</v>
      </c>
      <c r="M45" s="58">
        <f>'Прил.12 согаз'!M45+'Прил.12 альфа'!M45</f>
        <v>116604</v>
      </c>
      <c r="N45" s="58">
        <f>'Прил.12 согаз'!N45+'Прил.12 альфа'!N45</f>
        <v>117749</v>
      </c>
      <c r="O45" s="58">
        <f>'Прил.12 согаз'!O45+'Прил.12 альфа'!O45</f>
        <v>81655</v>
      </c>
      <c r="P45" s="58">
        <f>'Прил.12 согаз'!P45+'Прил.12 альфа'!P45</f>
        <v>91857</v>
      </c>
      <c r="Q45" s="58">
        <f>'Прил.12 согаз'!Q45+'Прил.12 альфа'!Q45</f>
        <v>29591</v>
      </c>
      <c r="R45" s="58">
        <f>'Прил.12 согаз'!R45+'Прил.12 альфа'!R45</f>
        <v>68152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16162</v>
      </c>
      <c r="E46" s="27">
        <f t="shared" si="6"/>
        <v>7617</v>
      </c>
      <c r="F46" s="27">
        <f t="shared" si="7"/>
        <v>8545</v>
      </c>
      <c r="G46" s="26">
        <f>'Прил.12 согаз'!G46+'Прил.12 альфа'!G46</f>
        <v>58</v>
      </c>
      <c r="H46" s="26">
        <f>'Прил.12 согаз'!H46+'Прил.12 альфа'!H46</f>
        <v>46</v>
      </c>
      <c r="I46" s="26">
        <f>'Прил.12 согаз'!I46+'Прил.12 альфа'!I46</f>
        <v>292</v>
      </c>
      <c r="J46" s="26">
        <f>'Прил.12 согаз'!J46+'Прил.12 альфа'!J46</f>
        <v>247</v>
      </c>
      <c r="K46" s="26">
        <f>'Прил.12 согаз'!K46+'Прил.12 альфа'!K46</f>
        <v>1393</v>
      </c>
      <c r="L46" s="26">
        <f>'Прил.12 согаз'!L46+'Прил.12 альфа'!L46</f>
        <v>1256</v>
      </c>
      <c r="M46" s="26">
        <f>'Прил.12 согаз'!M46+'Прил.12 альфа'!M46</f>
        <v>2887</v>
      </c>
      <c r="N46" s="26">
        <f>'Прил.12 согаз'!N46+'Прил.12 альфа'!N46</f>
        <v>2804</v>
      </c>
      <c r="O46" s="26">
        <f>'Прил.12 согаз'!O46+'Прил.12 альфа'!O46</f>
        <v>2154</v>
      </c>
      <c r="P46" s="26">
        <f>'Прил.12 согаз'!P46+'Прил.12 альфа'!P46</f>
        <v>2399</v>
      </c>
      <c r="Q46" s="26">
        <f>'Прил.12 согаз'!Q46+'Прил.12 альфа'!Q46</f>
        <v>833</v>
      </c>
      <c r="R46" s="26">
        <f>'Прил.12 согаз'!R46+'Прил.12 альфа'!R46</f>
        <v>1793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42115</v>
      </c>
      <c r="E47" s="27">
        <f t="shared" si="6"/>
        <v>18819</v>
      </c>
      <c r="F47" s="27">
        <f t="shared" si="7"/>
        <v>23296</v>
      </c>
      <c r="G47" s="26">
        <f>'Прил.12 согаз'!G47+'Прил.12 альфа'!G47</f>
        <v>247</v>
      </c>
      <c r="H47" s="26">
        <f>'Прил.12 согаз'!H47+'Прил.12 альфа'!H47</f>
        <v>240</v>
      </c>
      <c r="I47" s="26">
        <f>'Прил.12 согаз'!I47+'Прил.12 альфа'!I47</f>
        <v>1241</v>
      </c>
      <c r="J47" s="26">
        <f>'Прил.12 согаз'!J47+'Прил.12 альфа'!J47</f>
        <v>1120</v>
      </c>
      <c r="K47" s="26">
        <f>'Прил.12 согаз'!K47+'Прил.12 альфа'!K47</f>
        <v>4813</v>
      </c>
      <c r="L47" s="26">
        <f>'Прил.12 согаз'!L47+'Прил.12 альфа'!L47</f>
        <v>4617</v>
      </c>
      <c r="M47" s="26">
        <f>'Прил.12 согаз'!M47+'Прил.12 альфа'!M47</f>
        <v>7037</v>
      </c>
      <c r="N47" s="26">
        <f>'Прил.12 согаз'!N47+'Прил.12 альфа'!N47</f>
        <v>9877</v>
      </c>
      <c r="O47" s="26">
        <f>'Прил.12 согаз'!O47+'Прил.12 альфа'!O47</f>
        <v>4461</v>
      </c>
      <c r="P47" s="26">
        <f>'Прил.12 согаз'!P47+'Прил.12 альфа'!P47</f>
        <v>5399</v>
      </c>
      <c r="Q47" s="26">
        <f>'Прил.12 согаз'!Q47+'Прил.12 альфа'!Q47</f>
        <v>1020</v>
      </c>
      <c r="R47" s="26">
        <f>'Прил.12 согаз'!R47+'Прил.12 альфа'!R47</f>
        <v>2043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425526</v>
      </c>
      <c r="E20" s="21">
        <f>G20+I20+K20+O20+Q20+M20</f>
        <v>197702</v>
      </c>
      <c r="F20" s="21">
        <f>H20+J20+L20+P20+R20+N20</f>
        <v>227824</v>
      </c>
      <c r="G20" s="21">
        <f t="shared" ref="G20:R20" si="1">SUM(G21:G43)</f>
        <v>1723</v>
      </c>
      <c r="H20" s="21">
        <f t="shared" si="1"/>
        <v>1715</v>
      </c>
      <c r="I20" s="21">
        <f t="shared" si="1"/>
        <v>8724</v>
      </c>
      <c r="J20" s="21">
        <f t="shared" si="1"/>
        <v>8403</v>
      </c>
      <c r="K20" s="21">
        <f t="shared" si="1"/>
        <v>34231</v>
      </c>
      <c r="L20" s="21">
        <f t="shared" si="1"/>
        <v>32230</v>
      </c>
      <c r="M20" s="21">
        <f t="shared" si="1"/>
        <v>77376</v>
      </c>
      <c r="N20" s="21">
        <f t="shared" si="1"/>
        <v>79606</v>
      </c>
      <c r="O20" s="21">
        <f t="shared" si="1"/>
        <v>56039</v>
      </c>
      <c r="P20" s="21">
        <f t="shared" si="1"/>
        <v>62449</v>
      </c>
      <c r="Q20" s="21">
        <f t="shared" si="1"/>
        <v>19609</v>
      </c>
      <c r="R20" s="21">
        <f t="shared" si="1"/>
        <v>43421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1108</v>
      </c>
      <c r="E21" s="27">
        <f>G21+I21+K21+O21+Q21+M21</f>
        <v>317</v>
      </c>
      <c r="F21" s="27">
        <f>H21+J21+L21+P21+R21+N21</f>
        <v>791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142</v>
      </c>
      <c r="N21" s="27">
        <v>382</v>
      </c>
      <c r="O21" s="27">
        <v>127</v>
      </c>
      <c r="P21" s="27">
        <v>358</v>
      </c>
      <c r="Q21" s="27">
        <v>48</v>
      </c>
      <c r="R21" s="27">
        <v>51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45655</v>
      </c>
      <c r="E22" s="27">
        <f t="shared" ref="E22:E43" si="2">G22+I22+K22+O22+Q22+M22</f>
        <v>22221</v>
      </c>
      <c r="F22" s="27">
        <f t="shared" ref="F22:F43" si="3">H22+J22+L22+P22+R22+N22</f>
        <v>23434</v>
      </c>
      <c r="G22" s="27">
        <v>264</v>
      </c>
      <c r="H22" s="27">
        <v>264</v>
      </c>
      <c r="I22" s="27">
        <v>1057</v>
      </c>
      <c r="J22" s="27">
        <v>1017</v>
      </c>
      <c r="K22" s="27">
        <v>3492</v>
      </c>
      <c r="L22" s="27">
        <v>3319</v>
      </c>
      <c r="M22" s="27">
        <v>9241</v>
      </c>
      <c r="N22" s="27">
        <v>8176</v>
      </c>
      <c r="O22" s="27">
        <v>6264</v>
      </c>
      <c r="P22" s="27">
        <v>6621</v>
      </c>
      <c r="Q22" s="27">
        <v>1903</v>
      </c>
      <c r="R22" s="27">
        <v>4037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1986</v>
      </c>
      <c r="E23" s="27">
        <f t="shared" si="2"/>
        <v>1009</v>
      </c>
      <c r="F23" s="27">
        <f t="shared" si="3"/>
        <v>977</v>
      </c>
      <c r="G23" s="27">
        <v>4</v>
      </c>
      <c r="H23" s="27">
        <v>1</v>
      </c>
      <c r="I23" s="27">
        <v>9</v>
      </c>
      <c r="J23" s="27">
        <v>6</v>
      </c>
      <c r="K23" s="27">
        <v>89</v>
      </c>
      <c r="L23" s="27">
        <v>78</v>
      </c>
      <c r="M23" s="27">
        <v>426</v>
      </c>
      <c r="N23" s="27">
        <v>325</v>
      </c>
      <c r="O23" s="27">
        <v>365</v>
      </c>
      <c r="P23" s="27">
        <v>375</v>
      </c>
      <c r="Q23" s="27">
        <v>116</v>
      </c>
      <c r="R23" s="27">
        <v>192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35968</v>
      </c>
      <c r="E24" s="27">
        <f t="shared" si="2"/>
        <v>17288</v>
      </c>
      <c r="F24" s="27">
        <f t="shared" si="3"/>
        <v>18680</v>
      </c>
      <c r="G24" s="27">
        <v>111</v>
      </c>
      <c r="H24" s="27">
        <v>117</v>
      </c>
      <c r="I24" s="27">
        <v>676</v>
      </c>
      <c r="J24" s="27">
        <v>612</v>
      </c>
      <c r="K24" s="27">
        <v>2675</v>
      </c>
      <c r="L24" s="27">
        <v>2587</v>
      </c>
      <c r="M24" s="27">
        <v>7370</v>
      </c>
      <c r="N24" s="27">
        <v>6189</v>
      </c>
      <c r="O24" s="27">
        <v>4697</v>
      </c>
      <c r="P24" s="27">
        <v>5194</v>
      </c>
      <c r="Q24" s="27">
        <v>1759</v>
      </c>
      <c r="R24" s="27">
        <v>3981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775</v>
      </c>
      <c r="E25" s="27">
        <f t="shared" si="2"/>
        <v>448</v>
      </c>
      <c r="F25" s="27">
        <f t="shared" si="3"/>
        <v>327</v>
      </c>
      <c r="G25" s="27">
        <v>1</v>
      </c>
      <c r="H25" s="27">
        <v>0</v>
      </c>
      <c r="I25" s="27">
        <v>5</v>
      </c>
      <c r="J25" s="27">
        <v>6</v>
      </c>
      <c r="K25" s="27">
        <v>33</v>
      </c>
      <c r="L25" s="27">
        <v>33</v>
      </c>
      <c r="M25" s="27">
        <v>175</v>
      </c>
      <c r="N25" s="27">
        <v>91</v>
      </c>
      <c r="O25" s="27">
        <v>187</v>
      </c>
      <c r="P25" s="27">
        <v>128</v>
      </c>
      <c r="Q25" s="27">
        <v>47</v>
      </c>
      <c r="R25" s="27">
        <v>69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17325</v>
      </c>
      <c r="E26" s="27">
        <f t="shared" si="2"/>
        <v>8402</v>
      </c>
      <c r="F26" s="27">
        <f t="shared" si="3"/>
        <v>8923</v>
      </c>
      <c r="G26" s="27">
        <v>1</v>
      </c>
      <c r="H26" s="27">
        <v>2</v>
      </c>
      <c r="I26" s="27">
        <v>287</v>
      </c>
      <c r="J26" s="27">
        <v>252</v>
      </c>
      <c r="K26" s="27">
        <v>1223</v>
      </c>
      <c r="L26" s="27">
        <v>1168</v>
      </c>
      <c r="M26" s="27">
        <v>3267</v>
      </c>
      <c r="N26" s="27">
        <v>2797</v>
      </c>
      <c r="O26" s="27">
        <v>2778</v>
      </c>
      <c r="P26" s="27">
        <v>2956</v>
      </c>
      <c r="Q26" s="27">
        <v>846</v>
      </c>
      <c r="R26" s="27">
        <v>1748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9668</v>
      </c>
      <c r="E27" s="27">
        <f t="shared" si="2"/>
        <v>4675</v>
      </c>
      <c r="F27" s="27">
        <f t="shared" si="3"/>
        <v>4993</v>
      </c>
      <c r="G27" s="27">
        <v>1</v>
      </c>
      <c r="H27" s="27">
        <v>3</v>
      </c>
      <c r="I27" s="27">
        <v>162</v>
      </c>
      <c r="J27" s="27">
        <v>165</v>
      </c>
      <c r="K27" s="27">
        <v>743</v>
      </c>
      <c r="L27" s="27">
        <v>765</v>
      </c>
      <c r="M27" s="27">
        <v>1825</v>
      </c>
      <c r="N27" s="27">
        <v>1674</v>
      </c>
      <c r="O27" s="27">
        <v>1502</v>
      </c>
      <c r="P27" s="27">
        <v>1603</v>
      </c>
      <c r="Q27" s="27">
        <v>442</v>
      </c>
      <c r="R27" s="27">
        <v>783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29756</v>
      </c>
      <c r="E28" s="27">
        <f t="shared" si="2"/>
        <v>13587</v>
      </c>
      <c r="F28" s="27">
        <f t="shared" si="3"/>
        <v>16169</v>
      </c>
      <c r="G28" s="27">
        <v>145</v>
      </c>
      <c r="H28" s="27">
        <v>140</v>
      </c>
      <c r="I28" s="27">
        <v>776</v>
      </c>
      <c r="J28" s="27">
        <v>771</v>
      </c>
      <c r="K28" s="27">
        <v>2794</v>
      </c>
      <c r="L28" s="27">
        <v>2689</v>
      </c>
      <c r="M28" s="27">
        <v>5168</v>
      </c>
      <c r="N28" s="27">
        <v>6061</v>
      </c>
      <c r="O28" s="27">
        <v>3719</v>
      </c>
      <c r="P28" s="27">
        <v>4093</v>
      </c>
      <c r="Q28" s="27">
        <v>985</v>
      </c>
      <c r="R28" s="27">
        <v>2415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25542</v>
      </c>
      <c r="E29" s="27">
        <f t="shared" si="2"/>
        <v>10922</v>
      </c>
      <c r="F29" s="27">
        <f t="shared" si="3"/>
        <v>14620</v>
      </c>
      <c r="G29" s="27">
        <v>233</v>
      </c>
      <c r="H29" s="27">
        <v>266</v>
      </c>
      <c r="I29" s="27">
        <v>896</v>
      </c>
      <c r="J29" s="27">
        <v>965</v>
      </c>
      <c r="K29" s="27">
        <v>2561</v>
      </c>
      <c r="L29" s="27">
        <v>2454</v>
      </c>
      <c r="M29" s="27">
        <v>3636</v>
      </c>
      <c r="N29" s="27">
        <v>5883</v>
      </c>
      <c r="O29" s="27">
        <v>2830</v>
      </c>
      <c r="P29" s="27">
        <v>3604</v>
      </c>
      <c r="Q29" s="27">
        <v>766</v>
      </c>
      <c r="R29" s="27">
        <v>1448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91682</v>
      </c>
      <c r="E30" s="27">
        <f t="shared" si="2"/>
        <v>40549</v>
      </c>
      <c r="F30" s="27">
        <f t="shared" si="3"/>
        <v>51133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20905</v>
      </c>
      <c r="N30" s="27">
        <v>21643</v>
      </c>
      <c r="O30" s="27">
        <v>13961</v>
      </c>
      <c r="P30" s="27">
        <v>16169</v>
      </c>
      <c r="Q30" s="27">
        <v>5683</v>
      </c>
      <c r="R30" s="27">
        <v>13321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72033</v>
      </c>
      <c r="E31" s="27">
        <f t="shared" si="2"/>
        <v>31687</v>
      </c>
      <c r="F31" s="27">
        <f t="shared" si="3"/>
        <v>40346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16120</v>
      </c>
      <c r="N31" s="27">
        <v>16689</v>
      </c>
      <c r="O31" s="27">
        <v>11223</v>
      </c>
      <c r="P31" s="27">
        <v>12987</v>
      </c>
      <c r="Q31" s="27">
        <v>4344</v>
      </c>
      <c r="R31" s="27">
        <v>10670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18017</v>
      </c>
      <c r="E32" s="27">
        <f t="shared" si="2"/>
        <v>9263</v>
      </c>
      <c r="F32" s="27">
        <f t="shared" si="3"/>
        <v>8754</v>
      </c>
      <c r="G32" s="27">
        <v>371</v>
      </c>
      <c r="H32" s="27">
        <v>349</v>
      </c>
      <c r="I32" s="27">
        <v>1769</v>
      </c>
      <c r="J32" s="27">
        <v>1604</v>
      </c>
      <c r="K32" s="27">
        <v>7123</v>
      </c>
      <c r="L32" s="27">
        <v>6801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13332</v>
      </c>
      <c r="E33" s="27">
        <f t="shared" si="2"/>
        <v>7053</v>
      </c>
      <c r="F33" s="27">
        <f t="shared" si="3"/>
        <v>6279</v>
      </c>
      <c r="G33" s="27">
        <v>235</v>
      </c>
      <c r="H33" s="27">
        <v>237</v>
      </c>
      <c r="I33" s="27">
        <v>1187</v>
      </c>
      <c r="J33" s="27">
        <v>1139</v>
      </c>
      <c r="K33" s="27">
        <v>5631</v>
      </c>
      <c r="L33" s="27">
        <v>4903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13460</v>
      </c>
      <c r="E34" s="27">
        <f t="shared" si="2"/>
        <v>6894</v>
      </c>
      <c r="F34" s="27">
        <f t="shared" si="3"/>
        <v>6566</v>
      </c>
      <c r="G34" s="27">
        <v>272</v>
      </c>
      <c r="H34" s="27">
        <v>263</v>
      </c>
      <c r="I34" s="27">
        <v>1295</v>
      </c>
      <c r="J34" s="27">
        <v>1289</v>
      </c>
      <c r="K34" s="27">
        <v>5327</v>
      </c>
      <c r="L34" s="27">
        <v>5014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8331</v>
      </c>
      <c r="E35" s="27">
        <f t="shared" si="2"/>
        <v>3859</v>
      </c>
      <c r="F35" s="27">
        <f t="shared" si="3"/>
        <v>4472</v>
      </c>
      <c r="G35" s="27">
        <v>1</v>
      </c>
      <c r="H35" s="27">
        <v>1</v>
      </c>
      <c r="I35" s="27">
        <v>14</v>
      </c>
      <c r="J35" s="27">
        <v>15</v>
      </c>
      <c r="K35" s="27">
        <v>45</v>
      </c>
      <c r="L35" s="27">
        <v>48</v>
      </c>
      <c r="M35" s="27">
        <v>1282</v>
      </c>
      <c r="N35" s="27">
        <v>1703</v>
      </c>
      <c r="O35" s="27">
        <v>1768</v>
      </c>
      <c r="P35" s="27">
        <v>1727</v>
      </c>
      <c r="Q35" s="27">
        <v>749</v>
      </c>
      <c r="R35" s="27">
        <v>978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13606</v>
      </c>
      <c r="E36" s="27">
        <f t="shared" si="2"/>
        <v>6528</v>
      </c>
      <c r="F36" s="27">
        <f t="shared" si="3"/>
        <v>7078</v>
      </c>
      <c r="G36" s="27">
        <v>57</v>
      </c>
      <c r="H36" s="27">
        <v>46</v>
      </c>
      <c r="I36" s="27">
        <v>286</v>
      </c>
      <c r="J36" s="27">
        <v>245</v>
      </c>
      <c r="K36" s="27">
        <v>1123</v>
      </c>
      <c r="L36" s="27">
        <v>1037</v>
      </c>
      <c r="M36" s="27">
        <v>2403</v>
      </c>
      <c r="N36" s="27">
        <v>2288</v>
      </c>
      <c r="O36" s="27">
        <v>1951</v>
      </c>
      <c r="P36" s="27">
        <v>2027</v>
      </c>
      <c r="Q36" s="27">
        <v>708</v>
      </c>
      <c r="R36" s="27">
        <v>1435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11893</v>
      </c>
      <c r="E37" s="27">
        <f t="shared" si="2"/>
        <v>5190</v>
      </c>
      <c r="F37" s="27">
        <f t="shared" si="3"/>
        <v>6703</v>
      </c>
      <c r="G37" s="27">
        <v>19</v>
      </c>
      <c r="H37" s="27">
        <v>21</v>
      </c>
      <c r="I37" s="27">
        <v>282</v>
      </c>
      <c r="J37" s="27">
        <v>283</v>
      </c>
      <c r="K37" s="27">
        <v>1260</v>
      </c>
      <c r="L37" s="27">
        <v>1218</v>
      </c>
      <c r="M37" s="27">
        <v>1910</v>
      </c>
      <c r="N37" s="27">
        <v>2760</v>
      </c>
      <c r="O37" s="27">
        <v>1419</v>
      </c>
      <c r="P37" s="27">
        <v>1834</v>
      </c>
      <c r="Q37" s="27">
        <v>300</v>
      </c>
      <c r="R37" s="27">
        <v>587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4045</v>
      </c>
      <c r="E38" s="27">
        <f t="shared" si="2"/>
        <v>1581</v>
      </c>
      <c r="F38" s="27">
        <f t="shared" si="3"/>
        <v>2464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641</v>
      </c>
      <c r="N38" s="27">
        <v>727</v>
      </c>
      <c r="O38" s="27">
        <v>640</v>
      </c>
      <c r="P38" s="27">
        <v>1045</v>
      </c>
      <c r="Q38" s="27">
        <v>300</v>
      </c>
      <c r="R38" s="27">
        <v>692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2389</v>
      </c>
      <c r="E39" s="27">
        <f t="shared" si="2"/>
        <v>1414</v>
      </c>
      <c r="F39" s="27">
        <f t="shared" si="3"/>
        <v>975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156</v>
      </c>
      <c r="N39" s="27">
        <v>383</v>
      </c>
      <c r="O39" s="27">
        <v>1007</v>
      </c>
      <c r="P39" s="27">
        <v>425</v>
      </c>
      <c r="Q39" s="27">
        <v>251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4551</v>
      </c>
      <c r="E40" s="27">
        <f t="shared" si="2"/>
        <v>2115</v>
      </c>
      <c r="F40" s="27">
        <f t="shared" si="3"/>
        <v>2436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967</v>
      </c>
      <c r="N40" s="27">
        <v>703</v>
      </c>
      <c r="O40" s="27">
        <v>883</v>
      </c>
      <c r="P40" s="27">
        <v>1026</v>
      </c>
      <c r="Q40" s="27">
        <v>265</v>
      </c>
      <c r="R40" s="27">
        <v>707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357</v>
      </c>
      <c r="E41" s="27">
        <f t="shared" si="2"/>
        <v>210</v>
      </c>
      <c r="F41" s="27">
        <f t="shared" si="3"/>
        <v>147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90</v>
      </c>
      <c r="N41" s="27">
        <v>43</v>
      </c>
      <c r="O41" s="27">
        <v>98</v>
      </c>
      <c r="P41" s="27">
        <v>81</v>
      </c>
      <c r="Q41" s="27">
        <v>22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4047</v>
      </c>
      <c r="E43" s="27">
        <f t="shared" si="2"/>
        <v>2490</v>
      </c>
      <c r="F43" s="27">
        <f t="shared" si="3"/>
        <v>1557</v>
      </c>
      <c r="G43" s="27">
        <v>8</v>
      </c>
      <c r="H43" s="27">
        <v>5</v>
      </c>
      <c r="I43" s="27">
        <v>23</v>
      </c>
      <c r="J43" s="27">
        <v>34</v>
      </c>
      <c r="K43" s="27">
        <v>112</v>
      </c>
      <c r="L43" s="27">
        <v>116</v>
      </c>
      <c r="M43" s="27">
        <v>1652</v>
      </c>
      <c r="N43" s="27">
        <v>1089</v>
      </c>
      <c r="O43" s="27">
        <v>620</v>
      </c>
      <c r="P43" s="27">
        <v>196</v>
      </c>
      <c r="Q43" s="27">
        <v>75</v>
      </c>
      <c r="R43" s="27">
        <v>117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425526</v>
      </c>
      <c r="E44" s="21">
        <f>G44+I44+K44+O44+Q44+M44</f>
        <v>197702</v>
      </c>
      <c r="F44" s="21">
        <f>H44+J44+L44+P44+R44+N44</f>
        <v>227824</v>
      </c>
      <c r="G44" s="21">
        <f t="shared" ref="G44:R44" si="5">SUM(G45:G48)</f>
        <v>1723</v>
      </c>
      <c r="H44" s="21">
        <f t="shared" si="5"/>
        <v>1715</v>
      </c>
      <c r="I44" s="21">
        <f t="shared" si="5"/>
        <v>8724</v>
      </c>
      <c r="J44" s="21">
        <f t="shared" si="5"/>
        <v>8403</v>
      </c>
      <c r="K44" s="21">
        <f t="shared" si="5"/>
        <v>34231</v>
      </c>
      <c r="L44" s="21">
        <f t="shared" si="5"/>
        <v>32230</v>
      </c>
      <c r="M44" s="21">
        <f t="shared" si="5"/>
        <v>77376</v>
      </c>
      <c r="N44" s="21">
        <f t="shared" si="5"/>
        <v>79606</v>
      </c>
      <c r="O44" s="21">
        <f t="shared" si="5"/>
        <v>56039</v>
      </c>
      <c r="P44" s="21">
        <f t="shared" si="5"/>
        <v>62449</v>
      </c>
      <c r="Q44" s="21">
        <f t="shared" si="5"/>
        <v>19609</v>
      </c>
      <c r="R44" s="21">
        <f t="shared" si="5"/>
        <v>43421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399203</v>
      </c>
      <c r="E45" s="27">
        <f t="shared" ref="E45:E48" si="6">G45+I45+K45+O45+Q45+M45</f>
        <v>185650</v>
      </c>
      <c r="F45" s="27">
        <f t="shared" ref="F45:F48" si="7">H45+J45+L45+P45+R45+N45</f>
        <v>213553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1648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1652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8142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7859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31737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29871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72880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74282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52644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58515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18599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41374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13697</v>
      </c>
      <c r="E46" s="27">
        <f t="shared" si="6"/>
        <v>6532</v>
      </c>
      <c r="F46" s="27">
        <f t="shared" si="7"/>
        <v>7165</v>
      </c>
      <c r="G46" s="26">
        <f>'Прил. 11 СОГАЗ'!F36</f>
        <v>57</v>
      </c>
      <c r="H46" s="26">
        <f>'Прил. 11 СОГАЗ'!G36</f>
        <v>46</v>
      </c>
      <c r="I46" s="26">
        <f>'Прил. 11 СОГАЗ'!H36</f>
        <v>287</v>
      </c>
      <c r="J46" s="26">
        <f>'Прил. 11 СОГАЗ'!I36</f>
        <v>246</v>
      </c>
      <c r="K46" s="26">
        <f>'Прил. 11 СОГАЗ'!J36</f>
        <v>1151</v>
      </c>
      <c r="L46" s="26">
        <f>'Прил. 11 СОГАЗ'!K36</f>
        <v>1061</v>
      </c>
      <c r="M46" s="26">
        <f>'Прил. 11 СОГАЗ'!L36</f>
        <v>2405</v>
      </c>
      <c r="N46" s="26">
        <f>'Прил. 11 СОГАЗ'!M36</f>
        <v>2342</v>
      </c>
      <c r="O46" s="26">
        <f>'Прил. 11 СОГАЗ'!N36</f>
        <v>1927</v>
      </c>
      <c r="P46" s="26">
        <f>'Прил. 11 СОГАЗ'!O36</f>
        <v>2034</v>
      </c>
      <c r="Q46" s="26">
        <f>'Прил. 11 СОГАЗ'!P36</f>
        <v>705</v>
      </c>
      <c r="R46" s="26">
        <f>'Прил. 11 СОГАЗ'!Q36</f>
        <v>1436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12626</v>
      </c>
      <c r="E47" s="27">
        <f t="shared" si="6"/>
        <v>5520</v>
      </c>
      <c r="F47" s="27">
        <f t="shared" si="7"/>
        <v>7106</v>
      </c>
      <c r="G47" s="26">
        <f>'Прил. 11 СОГАЗ'!F29+'Прил. 11 СОГАЗ'!F30+'Прил. 11 СОГАЗ'!F31+'Прил. 11 СОГАЗ'!F32+'Прил. 11 СОГАЗ'!F24</f>
        <v>18</v>
      </c>
      <c r="H47" s="26">
        <f>'Прил. 11 СОГАЗ'!G29+'Прил. 11 СОГАЗ'!G30+'Прил. 11 СОГАЗ'!G31+'Прил. 11 СОГАЗ'!G32+'Прил. 11 СОГАЗ'!G24</f>
        <v>17</v>
      </c>
      <c r="I47" s="26">
        <f>'Прил. 11 СОГАЗ'!H29+'Прил. 11 СОГАЗ'!H30+'Прил. 11 СОГАЗ'!H31+'Прил. 11 СОГАЗ'!H32+'Прил. 11 СОГАЗ'!H24</f>
        <v>295</v>
      </c>
      <c r="J47" s="26">
        <f>'Прил. 11 СОГАЗ'!I29+'Прил. 11 СОГАЗ'!I30+'Прил. 11 СОГАЗ'!I31+'Прил. 11 СОГАЗ'!I32+'Прил. 11 СОГАЗ'!I24</f>
        <v>298</v>
      </c>
      <c r="K47" s="26">
        <f>'Прил. 11 СОГАЗ'!J29+'Прил. 11 СОГАЗ'!J30+'Прил. 11 СОГАЗ'!J31+'Прил. 11 СОГАЗ'!J32+'Прил. 11 СОГАЗ'!J24</f>
        <v>1343</v>
      </c>
      <c r="L47" s="26">
        <f>'Прил. 11 СОГАЗ'!K29+'Прил. 11 СОГАЗ'!K30+'Прил. 11 СОГАЗ'!K31+'Прил. 11 СОГАЗ'!K32+'Прил. 11 СОГАЗ'!K24</f>
        <v>1298</v>
      </c>
      <c r="M47" s="26">
        <f>'Прил. 11 СОГАЗ'!L29+'Прил. 11 СОГАЗ'!L30+'Прил. 11 СОГАЗ'!L31+'Прил. 11 СОГАЗ'!L32+'Прил. 11 СОГАЗ'!L24</f>
        <v>2091</v>
      </c>
      <c r="N47" s="26">
        <f>'Прил. 11 СОГАЗ'!M29+'Прил. 11 СОГАЗ'!M30+'Прил. 11 СОГАЗ'!M31+'Прил. 11 СОГАЗ'!M32+'Прил. 11 СОГАЗ'!M24</f>
        <v>2982</v>
      </c>
      <c r="O47" s="26">
        <f>'Прил. 11 СОГАЗ'!N29+'Прил. 11 СОГАЗ'!N30+'Прил. 11 СОГАЗ'!N31+'Прил. 11 СОГАЗ'!N32+'Прил. 11 СОГАЗ'!N24</f>
        <v>1468</v>
      </c>
      <c r="P47" s="26">
        <f>'Прил. 11 СОГАЗ'!O29+'Прил. 11 СОГАЗ'!O30+'Прил. 11 СОГАЗ'!O31+'Прил. 11 СОГАЗ'!O32+'Прил. 11 СОГАЗ'!O24</f>
        <v>1900</v>
      </c>
      <c r="Q47" s="26">
        <f>'Прил. 11 СОГАЗ'!P29+'Прил. 11 СОГАЗ'!P30+'Прил. 11 СОГАЗ'!P31+'Прил. 11 СОГАЗ'!P32+'Прил. 11 СОГАЗ'!P24</f>
        <v>305</v>
      </c>
      <c r="R47" s="26">
        <f>'Прил. 11 СОГАЗ'!Q29+'Прил. 11 СОГАЗ'!Q30+'Прил. 11 СОГАЗ'!Q31+'Прил. 11 СОГАЗ'!Q32+'Прил. 11 СОГАЗ'!Q24</f>
        <v>611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s="9" customFormat="1" ht="20.25">
      <c r="F10" s="10" t="s">
        <v>7</v>
      </c>
      <c r="G10" s="89" t="s">
        <v>126</v>
      </c>
      <c r="H10" s="89"/>
      <c r="I10" s="89"/>
      <c r="J10" s="8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8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</row>
    <row r="16" spans="1:18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2"/>
      <c r="O16" s="72"/>
      <c r="P16" s="73"/>
      <c r="Q16" s="74" t="s">
        <v>16</v>
      </c>
      <c r="R16" s="75"/>
    </row>
    <row r="17" spans="1:22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90" t="s">
        <v>123</v>
      </c>
      <c r="N17" s="91" t="s">
        <v>113</v>
      </c>
      <c r="O17" s="90" t="s">
        <v>122</v>
      </c>
      <c r="P17" s="91" t="s">
        <v>113</v>
      </c>
      <c r="Q17" s="15" t="s">
        <v>114</v>
      </c>
      <c r="R17" s="15" t="s">
        <v>115</v>
      </c>
    </row>
    <row r="18" spans="1:22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265930</v>
      </c>
      <c r="E20" s="21">
        <f>G20+I20+K20+O20+Q20+M20</f>
        <v>122073</v>
      </c>
      <c r="F20" s="21">
        <f>H20+J20+L20+P20+R20+N20</f>
        <v>143857</v>
      </c>
      <c r="G20" s="21">
        <f t="shared" ref="G20:R20" si="1">SUM(G21:G43)</f>
        <v>970</v>
      </c>
      <c r="H20" s="21">
        <f t="shared" si="1"/>
        <v>955</v>
      </c>
      <c r="I20" s="21">
        <f t="shared" si="1"/>
        <v>5219</v>
      </c>
      <c r="J20" s="21">
        <f t="shared" si="1"/>
        <v>4882</v>
      </c>
      <c r="K20" s="21">
        <f t="shared" si="1"/>
        <v>22666</v>
      </c>
      <c r="L20" s="21">
        <f t="shared" si="1"/>
        <v>21423</v>
      </c>
      <c r="M20" s="21">
        <f t="shared" si="1"/>
        <v>49152</v>
      </c>
      <c r="N20" s="21">
        <f t="shared" si="1"/>
        <v>50824</v>
      </c>
      <c r="O20" s="21">
        <f t="shared" si="1"/>
        <v>32231</v>
      </c>
      <c r="P20" s="21">
        <f t="shared" si="1"/>
        <v>37206</v>
      </c>
      <c r="Q20" s="21">
        <f t="shared" si="1"/>
        <v>11835</v>
      </c>
      <c r="R20" s="21">
        <f t="shared" si="1"/>
        <v>28567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366</v>
      </c>
      <c r="E21" s="27">
        <f>G21+I21+K21+O21+Q21+M21</f>
        <v>88</v>
      </c>
      <c r="F21" s="27">
        <f>H21+J21+L21+P21+R21+N21</f>
        <v>278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40</v>
      </c>
      <c r="N21" s="27">
        <v>129</v>
      </c>
      <c r="O21" s="27">
        <v>32</v>
      </c>
      <c r="P21" s="27">
        <v>133</v>
      </c>
      <c r="Q21" s="27">
        <v>16</v>
      </c>
      <c r="R21" s="27">
        <v>16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30780</v>
      </c>
      <c r="E22" s="27">
        <f t="shared" ref="E22:E43" si="2">G22+I22+K22+O22+Q22+M22</f>
        <v>13781</v>
      </c>
      <c r="F22" s="27">
        <f t="shared" ref="F22:F43" si="3">H22+J22+L22+P22+R22+N22</f>
        <v>16999</v>
      </c>
      <c r="G22" s="27">
        <v>2</v>
      </c>
      <c r="H22" s="27">
        <v>2</v>
      </c>
      <c r="I22" s="27">
        <v>385</v>
      </c>
      <c r="J22" s="27">
        <v>400</v>
      </c>
      <c r="K22" s="27">
        <v>2820</v>
      </c>
      <c r="L22" s="27">
        <v>2599</v>
      </c>
      <c r="M22" s="27">
        <v>5904</v>
      </c>
      <c r="N22" s="27">
        <v>5513</v>
      </c>
      <c r="O22" s="27">
        <v>3060</v>
      </c>
      <c r="P22" s="27">
        <v>3891</v>
      </c>
      <c r="Q22" s="27">
        <v>1610</v>
      </c>
      <c r="R22" s="27">
        <v>4594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38756</v>
      </c>
      <c r="E23" s="27">
        <f t="shared" si="2"/>
        <v>17157</v>
      </c>
      <c r="F23" s="27">
        <f t="shared" si="3"/>
        <v>21599</v>
      </c>
      <c r="G23" s="27">
        <v>149</v>
      </c>
      <c r="H23" s="27">
        <v>144</v>
      </c>
      <c r="I23" s="27">
        <v>817</v>
      </c>
      <c r="J23" s="27">
        <v>776</v>
      </c>
      <c r="K23" s="27">
        <v>3495</v>
      </c>
      <c r="L23" s="27">
        <v>3264</v>
      </c>
      <c r="M23" s="27">
        <v>5799</v>
      </c>
      <c r="N23" s="27">
        <v>6276</v>
      </c>
      <c r="O23" s="27">
        <v>4655</v>
      </c>
      <c r="P23" s="27">
        <v>5741</v>
      </c>
      <c r="Q23" s="27">
        <v>2242</v>
      </c>
      <c r="R23" s="27">
        <v>5398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6404</v>
      </c>
      <c r="E24" s="27">
        <f t="shared" si="2"/>
        <v>3111</v>
      </c>
      <c r="F24" s="27">
        <f t="shared" si="3"/>
        <v>3293</v>
      </c>
      <c r="G24" s="27">
        <v>26</v>
      </c>
      <c r="H24" s="27">
        <v>22</v>
      </c>
      <c r="I24" s="27">
        <v>158</v>
      </c>
      <c r="J24" s="27">
        <v>142</v>
      </c>
      <c r="K24" s="27">
        <v>625</v>
      </c>
      <c r="L24" s="27">
        <v>591</v>
      </c>
      <c r="M24" s="27">
        <v>1281</v>
      </c>
      <c r="N24" s="27">
        <v>1355</v>
      </c>
      <c r="O24" s="27">
        <v>875</v>
      </c>
      <c r="P24" s="27">
        <v>880</v>
      </c>
      <c r="Q24" s="27">
        <v>146</v>
      </c>
      <c r="R24" s="27">
        <v>303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8318</v>
      </c>
      <c r="E25" s="27">
        <f t="shared" si="2"/>
        <v>3854</v>
      </c>
      <c r="F25" s="27">
        <f t="shared" si="3"/>
        <v>4464</v>
      </c>
      <c r="G25" s="27">
        <v>14</v>
      </c>
      <c r="H25" s="27">
        <v>27</v>
      </c>
      <c r="I25" s="27">
        <v>140</v>
      </c>
      <c r="J25" s="27">
        <v>145</v>
      </c>
      <c r="K25" s="27">
        <v>735</v>
      </c>
      <c r="L25" s="27">
        <v>662</v>
      </c>
      <c r="M25" s="27">
        <v>1391</v>
      </c>
      <c r="N25" s="27">
        <v>1268</v>
      </c>
      <c r="O25" s="27">
        <v>1128</v>
      </c>
      <c r="P25" s="27">
        <v>1261</v>
      </c>
      <c r="Q25" s="27">
        <v>446</v>
      </c>
      <c r="R25" s="27">
        <v>1101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42167</v>
      </c>
      <c r="E26" s="27">
        <f t="shared" si="2"/>
        <v>19130</v>
      </c>
      <c r="F26" s="27">
        <f t="shared" si="3"/>
        <v>23037</v>
      </c>
      <c r="G26" s="27">
        <v>215</v>
      </c>
      <c r="H26" s="27">
        <v>203</v>
      </c>
      <c r="I26" s="27">
        <v>835</v>
      </c>
      <c r="J26" s="27">
        <v>713</v>
      </c>
      <c r="K26" s="27">
        <v>3506</v>
      </c>
      <c r="L26" s="27">
        <v>3286</v>
      </c>
      <c r="M26" s="27">
        <v>7667</v>
      </c>
      <c r="N26" s="27">
        <v>7362</v>
      </c>
      <c r="O26" s="27">
        <v>4836</v>
      </c>
      <c r="P26" s="27">
        <v>6123</v>
      </c>
      <c r="Q26" s="27">
        <v>2071</v>
      </c>
      <c r="R26" s="27">
        <v>5350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15558</v>
      </c>
      <c r="E27" s="27">
        <f t="shared" si="2"/>
        <v>6819</v>
      </c>
      <c r="F27" s="27">
        <f t="shared" si="3"/>
        <v>8739</v>
      </c>
      <c r="G27" s="27">
        <v>98</v>
      </c>
      <c r="H27" s="27">
        <v>83</v>
      </c>
      <c r="I27" s="27">
        <v>350</v>
      </c>
      <c r="J27" s="27">
        <v>305</v>
      </c>
      <c r="K27" s="27">
        <v>1415</v>
      </c>
      <c r="L27" s="27">
        <v>1276</v>
      </c>
      <c r="M27" s="27">
        <v>2708</v>
      </c>
      <c r="N27" s="27">
        <v>3075</v>
      </c>
      <c r="O27" s="27">
        <v>1597</v>
      </c>
      <c r="P27" s="27">
        <v>2110</v>
      </c>
      <c r="Q27" s="27">
        <v>651</v>
      </c>
      <c r="R27" s="27">
        <v>1890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269</v>
      </c>
      <c r="E28" s="27">
        <f t="shared" si="2"/>
        <v>199</v>
      </c>
      <c r="F28" s="27">
        <f t="shared" si="3"/>
        <v>70</v>
      </c>
      <c r="G28" s="27">
        <v>0</v>
      </c>
      <c r="H28" s="27">
        <v>0</v>
      </c>
      <c r="I28" s="27">
        <v>3</v>
      </c>
      <c r="J28" s="27">
        <v>2</v>
      </c>
      <c r="K28" s="27">
        <v>7</v>
      </c>
      <c r="L28" s="27">
        <v>11</v>
      </c>
      <c r="M28" s="27">
        <v>107</v>
      </c>
      <c r="N28" s="27">
        <v>29</v>
      </c>
      <c r="O28" s="27">
        <v>77</v>
      </c>
      <c r="P28" s="27">
        <v>25</v>
      </c>
      <c r="Q28" s="27">
        <v>5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19587</v>
      </c>
      <c r="E29" s="27">
        <f t="shared" si="2"/>
        <v>8543</v>
      </c>
      <c r="F29" s="27">
        <f t="shared" si="3"/>
        <v>11044</v>
      </c>
      <c r="G29" s="27">
        <v>8</v>
      </c>
      <c r="H29" s="27">
        <v>11</v>
      </c>
      <c r="I29" s="27">
        <v>392</v>
      </c>
      <c r="J29" s="27">
        <v>393</v>
      </c>
      <c r="K29" s="27">
        <v>2178</v>
      </c>
      <c r="L29" s="27">
        <v>2149</v>
      </c>
      <c r="M29" s="27">
        <v>3354</v>
      </c>
      <c r="N29" s="27">
        <v>4420</v>
      </c>
      <c r="O29" s="27">
        <v>2009</v>
      </c>
      <c r="P29" s="27">
        <v>2599</v>
      </c>
      <c r="Q29" s="27">
        <v>602</v>
      </c>
      <c r="R29" s="27">
        <v>1472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24482</v>
      </c>
      <c r="E30" s="27">
        <f t="shared" si="2"/>
        <v>11258</v>
      </c>
      <c r="F30" s="27">
        <f t="shared" si="3"/>
        <v>13224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6027</v>
      </c>
      <c r="N30" s="27">
        <v>6539</v>
      </c>
      <c r="O30" s="27">
        <v>4044</v>
      </c>
      <c r="P30" s="27">
        <v>4314</v>
      </c>
      <c r="Q30" s="27">
        <v>1187</v>
      </c>
      <c r="R30" s="27">
        <v>2371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22324</v>
      </c>
      <c r="E31" s="27">
        <f t="shared" si="2"/>
        <v>10035</v>
      </c>
      <c r="F31" s="27">
        <f t="shared" si="3"/>
        <v>12289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5176</v>
      </c>
      <c r="N31" s="27">
        <v>5195</v>
      </c>
      <c r="O31" s="27">
        <v>3657</v>
      </c>
      <c r="P31" s="27">
        <v>4108</v>
      </c>
      <c r="Q31" s="27">
        <v>1202</v>
      </c>
      <c r="R31" s="27">
        <v>2986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4579</v>
      </c>
      <c r="E32" s="27">
        <f t="shared" si="2"/>
        <v>2304</v>
      </c>
      <c r="F32" s="27">
        <f t="shared" si="3"/>
        <v>2275</v>
      </c>
      <c r="G32" s="27">
        <v>80</v>
      </c>
      <c r="H32" s="27">
        <v>86</v>
      </c>
      <c r="I32" s="27">
        <v>500</v>
      </c>
      <c r="J32" s="27">
        <v>478</v>
      </c>
      <c r="K32" s="27">
        <v>1724</v>
      </c>
      <c r="L32" s="27">
        <v>1711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3291</v>
      </c>
      <c r="E33" s="27">
        <f t="shared" si="2"/>
        <v>1646</v>
      </c>
      <c r="F33" s="27">
        <f t="shared" si="3"/>
        <v>1645</v>
      </c>
      <c r="G33" s="27">
        <v>75</v>
      </c>
      <c r="H33" s="27">
        <v>69</v>
      </c>
      <c r="I33" s="27">
        <v>341</v>
      </c>
      <c r="J33" s="27">
        <v>346</v>
      </c>
      <c r="K33" s="27">
        <v>1230</v>
      </c>
      <c r="L33" s="27">
        <v>1230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3312</v>
      </c>
      <c r="E34" s="27">
        <f t="shared" si="2"/>
        <v>1697</v>
      </c>
      <c r="F34" s="27">
        <f t="shared" si="3"/>
        <v>1615</v>
      </c>
      <c r="G34" s="27">
        <v>69</v>
      </c>
      <c r="H34" s="27">
        <v>69</v>
      </c>
      <c r="I34" s="27">
        <v>334</v>
      </c>
      <c r="J34" s="27">
        <v>331</v>
      </c>
      <c r="K34" s="27">
        <v>1294</v>
      </c>
      <c r="L34" s="27">
        <v>1215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2868</v>
      </c>
      <c r="E35" s="27">
        <f t="shared" si="2"/>
        <v>1310</v>
      </c>
      <c r="F35" s="27">
        <f t="shared" si="3"/>
        <v>1558</v>
      </c>
      <c r="G35" s="27">
        <v>10</v>
      </c>
      <c r="H35" s="27">
        <v>14</v>
      </c>
      <c r="I35" s="27">
        <v>34</v>
      </c>
      <c r="J35" s="27">
        <v>41</v>
      </c>
      <c r="K35" s="27">
        <v>98</v>
      </c>
      <c r="L35" s="27">
        <v>86</v>
      </c>
      <c r="M35" s="27">
        <v>395</v>
      </c>
      <c r="N35" s="27">
        <v>671</v>
      </c>
      <c r="O35" s="27">
        <v>589</v>
      </c>
      <c r="P35" s="27">
        <v>525</v>
      </c>
      <c r="Q35" s="27">
        <v>184</v>
      </c>
      <c r="R35" s="27">
        <v>221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2594</v>
      </c>
      <c r="E36" s="27">
        <f t="shared" si="2"/>
        <v>1140</v>
      </c>
      <c r="F36" s="27">
        <f t="shared" si="3"/>
        <v>1454</v>
      </c>
      <c r="G36" s="27">
        <v>2</v>
      </c>
      <c r="H36" s="27">
        <v>0</v>
      </c>
      <c r="I36" s="27">
        <v>7</v>
      </c>
      <c r="J36" s="27">
        <v>2</v>
      </c>
      <c r="K36" s="27">
        <v>238</v>
      </c>
      <c r="L36" s="27">
        <v>188</v>
      </c>
      <c r="M36" s="27">
        <v>518</v>
      </c>
      <c r="N36" s="27">
        <v>508</v>
      </c>
      <c r="O36" s="27">
        <v>243</v>
      </c>
      <c r="P36" s="27">
        <v>384</v>
      </c>
      <c r="Q36" s="27">
        <v>132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27385</v>
      </c>
      <c r="E37" s="27">
        <f t="shared" si="2"/>
        <v>12436</v>
      </c>
      <c r="F37" s="27">
        <f t="shared" si="3"/>
        <v>14949</v>
      </c>
      <c r="G37" s="27">
        <v>220</v>
      </c>
      <c r="H37" s="27">
        <v>220</v>
      </c>
      <c r="I37" s="27">
        <v>888</v>
      </c>
      <c r="J37" s="27">
        <v>769</v>
      </c>
      <c r="K37" s="27">
        <v>3203</v>
      </c>
      <c r="L37" s="27">
        <v>3044</v>
      </c>
      <c r="M37" s="27">
        <v>4533</v>
      </c>
      <c r="N37" s="27">
        <v>6200</v>
      </c>
      <c r="O37" s="27">
        <v>2894</v>
      </c>
      <c r="P37" s="27">
        <v>3344</v>
      </c>
      <c r="Q37" s="27">
        <v>698</v>
      </c>
      <c r="R37" s="27">
        <v>1372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1764</v>
      </c>
      <c r="E38" s="27">
        <f t="shared" si="2"/>
        <v>593</v>
      </c>
      <c r="F38" s="27">
        <f t="shared" si="3"/>
        <v>1171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292</v>
      </c>
      <c r="N38" s="27">
        <v>396</v>
      </c>
      <c r="O38" s="27">
        <v>172</v>
      </c>
      <c r="P38" s="27">
        <v>415</v>
      </c>
      <c r="Q38" s="27">
        <v>129</v>
      </c>
      <c r="R38" s="27">
        <v>360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781</v>
      </c>
      <c r="E39" s="27">
        <f t="shared" si="2"/>
        <v>443</v>
      </c>
      <c r="F39" s="27">
        <f t="shared" si="3"/>
        <v>338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67</v>
      </c>
      <c r="N39" s="27">
        <v>128</v>
      </c>
      <c r="O39" s="27">
        <v>313</v>
      </c>
      <c r="P39" s="27">
        <v>172</v>
      </c>
      <c r="Q39" s="27">
        <v>63</v>
      </c>
      <c r="R39" s="27">
        <v>38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845</v>
      </c>
      <c r="E40" s="27">
        <f t="shared" si="2"/>
        <v>431</v>
      </c>
      <c r="F40" s="27">
        <f t="shared" si="3"/>
        <v>414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232</v>
      </c>
      <c r="N40" s="27">
        <v>164</v>
      </c>
      <c r="O40" s="27">
        <v>173</v>
      </c>
      <c r="P40" s="27">
        <v>158</v>
      </c>
      <c r="Q40" s="27">
        <v>26</v>
      </c>
      <c r="R40" s="27">
        <v>92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5564</v>
      </c>
      <c r="E41" s="27">
        <f t="shared" si="2"/>
        <v>3141</v>
      </c>
      <c r="F41" s="27">
        <f t="shared" si="3"/>
        <v>2423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1492</v>
      </c>
      <c r="N41" s="27">
        <v>902</v>
      </c>
      <c r="O41" s="27">
        <v>1255</v>
      </c>
      <c r="P41" s="27">
        <v>937</v>
      </c>
      <c r="Q41" s="27">
        <v>394</v>
      </c>
      <c r="R41" s="27">
        <v>584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3936</v>
      </c>
      <c r="E43" s="27">
        <f t="shared" si="2"/>
        <v>2957</v>
      </c>
      <c r="F43" s="27">
        <f t="shared" si="3"/>
        <v>979</v>
      </c>
      <c r="G43" s="27">
        <v>2</v>
      </c>
      <c r="H43" s="27">
        <v>5</v>
      </c>
      <c r="I43" s="27">
        <v>35</v>
      </c>
      <c r="J43" s="27">
        <v>39</v>
      </c>
      <c r="K43" s="27">
        <v>98</v>
      </c>
      <c r="L43" s="27">
        <v>111</v>
      </c>
      <c r="M43" s="27">
        <v>2169</v>
      </c>
      <c r="N43" s="27">
        <v>694</v>
      </c>
      <c r="O43" s="27">
        <v>622</v>
      </c>
      <c r="P43" s="27">
        <v>86</v>
      </c>
      <c r="Q43" s="27">
        <v>31</v>
      </c>
      <c r="R43" s="27">
        <v>44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265930</v>
      </c>
      <c r="E44" s="21">
        <f>G44+I44+K44+O44+Q44+M44</f>
        <v>122073</v>
      </c>
      <c r="F44" s="21">
        <f>H44+J44+L44+P44+R44+N44</f>
        <v>143857</v>
      </c>
      <c r="G44" s="21">
        <f t="shared" ref="G44:R44" si="5">SUM(G45:G48)</f>
        <v>970</v>
      </c>
      <c r="H44" s="21">
        <f t="shared" si="5"/>
        <v>955</v>
      </c>
      <c r="I44" s="21">
        <f t="shared" si="5"/>
        <v>5219</v>
      </c>
      <c r="J44" s="21">
        <f t="shared" si="5"/>
        <v>4882</v>
      </c>
      <c r="K44" s="21">
        <f t="shared" si="5"/>
        <v>22666</v>
      </c>
      <c r="L44" s="21">
        <f t="shared" si="5"/>
        <v>21423</v>
      </c>
      <c r="M44" s="21">
        <f t="shared" si="5"/>
        <v>49152</v>
      </c>
      <c r="N44" s="21">
        <f t="shared" si="5"/>
        <v>50824</v>
      </c>
      <c r="O44" s="21">
        <f t="shared" si="5"/>
        <v>32231</v>
      </c>
      <c r="P44" s="21">
        <f t="shared" si="5"/>
        <v>37206</v>
      </c>
      <c r="Q44" s="21">
        <f t="shared" si="5"/>
        <v>11835</v>
      </c>
      <c r="R44" s="21">
        <f t="shared" si="5"/>
        <v>28567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233976</v>
      </c>
      <c r="E45" s="27">
        <f t="shared" ref="E45:E48" si="6">G45+I45+K45+O45+Q45+M45</f>
        <v>107689</v>
      </c>
      <c r="F45" s="27">
        <f t="shared" ref="F45:F48" si="7">H45+J45+L45+P45+R45+N45</f>
        <v>126287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740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732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4268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4059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18954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17909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43724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43467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29011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33342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10992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26778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2465</v>
      </c>
      <c r="E46" s="27">
        <f t="shared" si="6"/>
        <v>1085</v>
      </c>
      <c r="F46" s="27">
        <f t="shared" si="7"/>
        <v>1380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1</v>
      </c>
      <c r="K46" s="26">
        <f>'Прил. 11 АЛЬФА'!J36</f>
        <v>242</v>
      </c>
      <c r="L46" s="26">
        <f>'Прил. 11 АЛЬФА'!K36</f>
        <v>195</v>
      </c>
      <c r="M46" s="26">
        <f>'Прил. 11 АЛЬФА'!L36</f>
        <v>482</v>
      </c>
      <c r="N46" s="26">
        <f>'Прил. 11 АЛЬФА'!M36</f>
        <v>462</v>
      </c>
      <c r="O46" s="26">
        <f>'Прил. 11 АЛЬФА'!N36</f>
        <v>227</v>
      </c>
      <c r="P46" s="26">
        <f>'Прил. 11 АЛЬФА'!O36</f>
        <v>365</v>
      </c>
      <c r="Q46" s="26">
        <f>'Прил. 11 АЛЬФА'!P36</f>
        <v>128</v>
      </c>
      <c r="R46" s="26">
        <f>'Прил. 11 АЛЬФА'!Q36</f>
        <v>357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29489</v>
      </c>
      <c r="E47" s="27">
        <f t="shared" si="6"/>
        <v>13299</v>
      </c>
      <c r="F47" s="27">
        <f t="shared" si="7"/>
        <v>16190</v>
      </c>
      <c r="G47" s="26">
        <f>'Прил. 11 АЛЬФА'!F29+'Прил. 11 АЛЬФА'!F30+'Прил. 11 АЛЬФА'!F31+'Прил. 11 АЛЬФА'!F32+'Прил. 11 АЛЬФА'!F24</f>
        <v>229</v>
      </c>
      <c r="H47" s="26">
        <f>'Прил. 11 АЛЬФА'!G29+'Прил. 11 АЛЬФА'!G30+'Прил. 11 АЛЬФА'!G31+'Прил. 11 АЛЬФА'!G32+'Прил. 11 АЛЬФА'!G24</f>
        <v>223</v>
      </c>
      <c r="I47" s="26">
        <f>'Прил. 11 АЛЬФА'!H29+'Прил. 11 АЛЬФА'!H30+'Прил. 11 АЛЬФА'!H31+'Прил. 11 АЛЬФА'!H32+'Прил. 11 АЛЬФА'!H24</f>
        <v>946</v>
      </c>
      <c r="J47" s="26">
        <f>'Прил. 11 АЛЬФА'!I29+'Прил. 11 АЛЬФА'!I30+'Прил. 11 АЛЬФА'!I31+'Прил. 11 АЛЬФА'!I32+'Прил. 11 АЛЬФА'!I24</f>
        <v>822</v>
      </c>
      <c r="K47" s="26">
        <f>'Прил. 11 АЛЬФА'!J29+'Прил. 11 АЛЬФА'!J30+'Прил. 11 АЛЬФА'!J31+'Прил. 11 АЛЬФА'!J32+'Прил. 11 АЛЬФА'!J24</f>
        <v>3470</v>
      </c>
      <c r="L47" s="26">
        <f>'Прил. 11 АЛЬФА'!K29+'Прил. 11 АЛЬФА'!K30+'Прил. 11 АЛЬФА'!K31+'Прил. 11 АЛЬФА'!K32+'Прил. 11 АЛЬФА'!K24</f>
        <v>3319</v>
      </c>
      <c r="M47" s="26">
        <f>'Прил. 11 АЛЬФА'!L29+'Прил. 11 АЛЬФА'!L30+'Прил. 11 АЛЬФА'!L31+'Прил. 11 АЛЬФА'!L32+'Прил. 11 АЛЬФА'!L24</f>
        <v>4946</v>
      </c>
      <c r="N47" s="26">
        <f>'Прил. 11 АЛЬФА'!M29+'Прил. 11 АЛЬФА'!M30+'Прил. 11 АЛЬФА'!M31+'Прил. 11 АЛЬФА'!M32+'Прил. 11 АЛЬФА'!M24</f>
        <v>6895</v>
      </c>
      <c r="O47" s="26">
        <f>'Прил. 11 АЛЬФА'!N29+'Прил. 11 АЛЬФА'!N30+'Прил. 11 АЛЬФА'!N31+'Прил. 11 АЛЬФА'!N32+'Прил. 11 АЛЬФА'!N24</f>
        <v>2993</v>
      </c>
      <c r="P47" s="26">
        <f>'Прил. 11 АЛЬФА'!O29+'Прил. 11 АЛЬФА'!O30+'Прил. 11 АЛЬФА'!O31+'Прил. 11 АЛЬФА'!O32+'Прил. 11 АЛЬФА'!O24</f>
        <v>3499</v>
      </c>
      <c r="Q47" s="26">
        <f>'Прил. 11 АЛЬФА'!P29+'Прил. 11 АЛЬФА'!P30+'Прил. 11 АЛЬФА'!P31+'Прил. 11 АЛЬФА'!P32+'Прил. 11 АЛЬФА'!P24</f>
        <v>715</v>
      </c>
      <c r="R47" s="26">
        <f>'Прил. 11 АЛЬФА'!Q29+'Прил. 11 АЛЬФА'!Q30+'Прил. 11 АЛЬФА'!Q31+'Прил. 11 АЛЬФА'!Q32+'Прил. 11 АЛЬФА'!Q24</f>
        <v>1432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0"/>
      <c r="F53" s="70"/>
      <c r="G53" s="63"/>
      <c r="H53" s="63"/>
      <c r="I53" s="63"/>
      <c r="J53" s="63"/>
      <c r="K53" s="63"/>
      <c r="L53" s="63"/>
      <c r="M53" s="63"/>
      <c r="N53" s="63"/>
      <c r="O53" s="63"/>
    </row>
    <row r="54" spans="1:18" s="35" customFormat="1" ht="13.5" customHeight="1">
      <c r="E54" s="61" t="s">
        <v>44</v>
      </c>
      <c r="F54" s="61"/>
      <c r="G54" s="62" t="s">
        <v>45</v>
      </c>
      <c r="H54" s="62"/>
      <c r="I54" s="62"/>
      <c r="J54" s="62"/>
      <c r="K54" s="62"/>
      <c r="L54" s="62"/>
      <c r="M54" s="62"/>
      <c r="N54" s="62"/>
      <c r="O54" s="62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63"/>
      <c r="B56" s="63"/>
      <c r="C56" s="63"/>
      <c r="D56" s="63"/>
      <c r="E56" s="70"/>
      <c r="F56" s="70"/>
      <c r="G56" s="63"/>
      <c r="H56" s="63"/>
      <c r="I56" s="63"/>
      <c r="J56" s="63"/>
      <c r="K56" s="63"/>
      <c r="L56" s="63"/>
      <c r="M56" s="63"/>
      <c r="N56" s="63"/>
      <c r="O56" s="63"/>
    </row>
    <row r="57" spans="1:18" s="36" customFormat="1" ht="12">
      <c r="A57" s="62" t="s">
        <v>47</v>
      </c>
      <c r="B57" s="62"/>
      <c r="C57" s="62"/>
      <c r="D57" s="62"/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  <c r="N57" s="62"/>
      <c r="O57" s="6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280167</v>
      </c>
      <c r="D20" s="53">
        <f>'Прил. 11 СОГАЗ'!D20+'Прил. 11 АЛЬФА'!D20</f>
        <v>129929</v>
      </c>
      <c r="E20" s="53">
        <f>'Прил. 11 СОГАЗ'!E20+'Прил. 11 АЛЬФА'!E20</f>
        <v>150238</v>
      </c>
      <c r="F20" s="53">
        <f>'Прил. 11 СОГАЗ'!F20+'Прил. 11 АЛЬФА'!F20</f>
        <v>1095</v>
      </c>
      <c r="G20" s="53">
        <f>'Прил. 11 СОГАЗ'!G20+'Прил. 11 АЛЬФА'!G20</f>
        <v>1066</v>
      </c>
      <c r="H20" s="53">
        <f>'Прил. 11 СОГАЗ'!H20+'Прил. 11 АЛЬФА'!H20</f>
        <v>5288</v>
      </c>
      <c r="I20" s="53">
        <f>'Прил. 11 СОГАЗ'!I20+'Прил. 11 АЛЬФА'!I20</f>
        <v>5043</v>
      </c>
      <c r="J20" s="53">
        <f>'Прил. 11 СОГАЗ'!J20+'Прил. 11 АЛЬФА'!J20</f>
        <v>21138</v>
      </c>
      <c r="K20" s="53">
        <f>'Прил. 11 СОГАЗ'!K20+'Прил. 11 АЛЬФА'!K20</f>
        <v>19633</v>
      </c>
      <c r="L20" s="53">
        <f>'Прил. 11 СОГАЗ'!L20+'Прил. 11 АЛЬФА'!L20</f>
        <v>50854</v>
      </c>
      <c r="M20" s="53">
        <f>'Прил. 11 СОГАЗ'!M20+'Прил. 11 АЛЬФА'!M20</f>
        <v>51739</v>
      </c>
      <c r="N20" s="53">
        <f>'Прил. 11 СОГАЗ'!N20+'Прил. 11 АЛЬФА'!N20</f>
        <v>37610</v>
      </c>
      <c r="O20" s="53">
        <f>'Прил. 11 СОГАЗ'!O20+'Прил. 11 АЛЬФА'!O20</f>
        <v>41374</v>
      </c>
      <c r="P20" s="53">
        <f>'Прил. 11 СОГАЗ'!P20+'Прил. 11 АЛЬФА'!P20</f>
        <v>13944</v>
      </c>
      <c r="Q20" s="53">
        <f>'Прил. 11 СОГАЗ'!Q20+'Прил. 11 АЛЬФА'!Q20</f>
        <v>31383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8007</v>
      </c>
      <c r="D21" s="53">
        <f>'Прил. 11 СОГАЗ'!D21+'Прил. 11 АЛЬФА'!D21</f>
        <v>3827</v>
      </c>
      <c r="E21" s="53">
        <f>'Прил. 11 СОГАЗ'!E21+'Прил. 11 АЛЬФА'!E21</f>
        <v>4180</v>
      </c>
      <c r="F21" s="53">
        <f>'Прил. 11 СОГАЗ'!F21+'Прил. 11 АЛЬФА'!F21</f>
        <v>45</v>
      </c>
      <c r="G21" s="53">
        <f>'Прил. 11 СОГАЗ'!G21+'Прил. 11 АЛЬФА'!G21</f>
        <v>30</v>
      </c>
      <c r="H21" s="53">
        <f>'Прил. 11 СОГАЗ'!H21+'Прил. 11 АЛЬФА'!H21</f>
        <v>164</v>
      </c>
      <c r="I21" s="53">
        <f>'Прил. 11 СОГАЗ'!I21+'Прил. 11 АЛЬФА'!I21</f>
        <v>137</v>
      </c>
      <c r="J21" s="53">
        <f>'Прил. 11 СОГАЗ'!J21+'Прил. 11 АЛЬФА'!J21</f>
        <v>693</v>
      </c>
      <c r="K21" s="53">
        <f>'Прил. 11 СОГАЗ'!K21+'Прил. 11 АЛЬФА'!K21</f>
        <v>579</v>
      </c>
      <c r="L21" s="53">
        <f>'Прил. 11 СОГАЗ'!L21+'Прил. 11 АЛЬФА'!L21</f>
        <v>1596</v>
      </c>
      <c r="M21" s="53">
        <f>'Прил. 11 СОГАЗ'!M21+'Прил. 11 АЛЬФА'!M21</f>
        <v>1539</v>
      </c>
      <c r="N21" s="53">
        <f>'Прил. 11 СОГАЗ'!N21+'Прил. 11 АЛЬФА'!N21</f>
        <v>992</v>
      </c>
      <c r="O21" s="53">
        <f>'Прил. 11 СОГАЗ'!O21+'Прил. 11 АЛЬФА'!O21</f>
        <v>1205</v>
      </c>
      <c r="P21" s="53">
        <f>'Прил. 11 СОГАЗ'!P21+'Прил. 11 АЛЬФА'!P21</f>
        <v>337</v>
      </c>
      <c r="Q21" s="53">
        <f>'Прил. 11 СОГАЗ'!Q21+'Прил. 11 АЛЬФА'!Q21</f>
        <v>690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47874</v>
      </c>
      <c r="D22" s="53">
        <f>'Прил. 11 СОГАЗ'!D22+'Прил. 11 АЛЬФА'!D22</f>
        <v>20625</v>
      </c>
      <c r="E22" s="53">
        <f>'Прил. 11 СОГАЗ'!E22+'Прил. 11 АЛЬФА'!E22</f>
        <v>27249</v>
      </c>
      <c r="F22" s="53">
        <f>'Прил. 11 СОГАЗ'!F22+'Прил. 11 АЛЬФА'!F22</f>
        <v>247</v>
      </c>
      <c r="G22" s="53">
        <f>'Прил. 11 СОГАЗ'!G22+'Прил. 11 АЛЬФА'!G22</f>
        <v>280</v>
      </c>
      <c r="H22" s="53">
        <f>'Прил. 11 СОГАЗ'!H22+'Прил. 11 АЛЬФА'!H22</f>
        <v>1359</v>
      </c>
      <c r="I22" s="53">
        <f>'Прил. 11 СОГАЗ'!I22+'Прил. 11 АЛЬФА'!I22</f>
        <v>1404</v>
      </c>
      <c r="J22" s="53">
        <f>'Прил. 11 СОГАЗ'!J22+'Прил. 11 АЛЬФА'!J22</f>
        <v>5043</v>
      </c>
      <c r="K22" s="53">
        <f>'Прил. 11 СОГАЗ'!K22+'Прил. 11 АЛЬФА'!K22</f>
        <v>4935</v>
      </c>
      <c r="L22" s="53">
        <f>'Прил. 11 СОГАЗ'!L22+'Прил. 11 АЛЬФА'!L22</f>
        <v>7441</v>
      </c>
      <c r="M22" s="53">
        <f>'Прил. 11 СОГАЗ'!M22+'Прил. 11 АЛЬФА'!M22</f>
        <v>11195</v>
      </c>
      <c r="N22" s="53">
        <f>'Прил. 11 СОГАЗ'!N22+'Прил. 11 АЛЬФА'!N22</f>
        <v>5119</v>
      </c>
      <c r="O22" s="53">
        <f>'Прил. 11 СОГАЗ'!O22+'Прил. 11 АЛЬФА'!O22</f>
        <v>6437</v>
      </c>
      <c r="P22" s="53">
        <f>'Прил. 11 СОГАЗ'!P22+'Прил. 11 АЛЬФА'!P22</f>
        <v>1416</v>
      </c>
      <c r="Q22" s="53">
        <f>'Прил. 11 СОГАЗ'!Q22+'Прил. 11 АЛЬФА'!Q22</f>
        <v>2998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1183</v>
      </c>
      <c r="D24" s="53">
        <f>'Прил. 11 СОГАЗ'!D24+'Прил. 11 АЛЬФА'!D24</f>
        <v>601</v>
      </c>
      <c r="E24" s="53">
        <f>'Прил. 11 СОГАЗ'!E24+'Прил. 11 АЛЬФА'!E24</f>
        <v>582</v>
      </c>
      <c r="F24" s="53">
        <f>'Прил. 11 СОГАЗ'!F24+'Прил. 11 АЛЬФА'!F24</f>
        <v>3</v>
      </c>
      <c r="G24" s="53">
        <f>'Прил. 11 СОГАЗ'!G24+'Прил. 11 АЛЬФА'!G24</f>
        <v>1</v>
      </c>
      <c r="H24" s="53">
        <f>'Прил. 11 СОГАЗ'!H24+'Прил. 11 АЛЬФА'!H24</f>
        <v>20</v>
      </c>
      <c r="I24" s="53">
        <f>'Прил. 11 СОГАЗ'!I24+'Прил. 11 АЛЬФА'!I24</f>
        <v>18</v>
      </c>
      <c r="J24" s="53">
        <f>'Прил. 11 СОГАЗ'!J24+'Прил. 11 АЛЬФА'!J24</f>
        <v>89</v>
      </c>
      <c r="K24" s="53">
        <f>'Прил. 11 СОГАЗ'!K24+'Прил. 11 АЛЬФА'!K24</f>
        <v>93</v>
      </c>
      <c r="L24" s="53">
        <f>'Прил. 11 СОГАЗ'!L24+'Прил. 11 АЛЬФА'!L24</f>
        <v>221</v>
      </c>
      <c r="M24" s="53">
        <f>'Прил. 11 СОГАЗ'!M24+'Прил. 11 АЛЬФА'!M24</f>
        <v>199</v>
      </c>
      <c r="N24" s="53">
        <f>'Прил. 11 СОГАЗ'!N24+'Прил. 11 АЛЬФА'!N24</f>
        <v>228</v>
      </c>
      <c r="O24" s="53">
        <f>'Прил. 11 СОГАЗ'!O24+'Прил. 11 АЛЬФА'!O24</f>
        <v>219</v>
      </c>
      <c r="P24" s="53">
        <f>'Прил. 11 СОГАЗ'!P24+'Прил. 11 АЛЬФА'!P24</f>
        <v>40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40492</v>
      </c>
      <c r="D25" s="53">
        <f>'Прил. 11 СОГАЗ'!D25+'Прил. 11 АЛЬФА'!D25</f>
        <v>20554</v>
      </c>
      <c r="E25" s="53">
        <f>'Прил. 11 СОГАЗ'!E25+'Прил. 11 АЛЬФА'!E25</f>
        <v>19938</v>
      </c>
      <c r="F25" s="53">
        <f>'Прил. 11 СОГАЗ'!F25+'Прил. 11 АЛЬФА'!F25</f>
        <v>119</v>
      </c>
      <c r="G25" s="53">
        <f>'Прил. 11 СОГАЗ'!G25+'Прил. 11 АЛЬФА'!G25</f>
        <v>129</v>
      </c>
      <c r="H25" s="53">
        <f>'Прил. 11 СОГАЗ'!H25+'Прил. 11 АЛЬФА'!H25</f>
        <v>697</v>
      </c>
      <c r="I25" s="53">
        <f>'Прил. 11 СОГАЗ'!I25+'Прил. 11 АЛЬФА'!I25</f>
        <v>636</v>
      </c>
      <c r="J25" s="53">
        <f>'Прил. 11 СОГАЗ'!J25+'Прил. 11 АЛЬФА'!J25</f>
        <v>2859</v>
      </c>
      <c r="K25" s="53">
        <f>'Прил. 11 СОГАЗ'!K25+'Прил. 11 АЛЬФА'!K25</f>
        <v>2755</v>
      </c>
      <c r="L25" s="53">
        <f>'Прил. 11 СОГАЗ'!L25+'Прил. 11 АЛЬФА'!L25</f>
        <v>9352</v>
      </c>
      <c r="M25" s="53">
        <f>'Прил. 11 СОГАЗ'!M25+'Прил. 11 АЛЬФА'!M25</f>
        <v>6654</v>
      </c>
      <c r="N25" s="53">
        <f>'Прил. 11 СОГАЗ'!N25+'Прил. 11 АЛЬФА'!N25</f>
        <v>5648</v>
      </c>
      <c r="O25" s="53">
        <f>'Прил. 11 СОГАЗ'!O25+'Прил. 11 АЛЬФА'!O25</f>
        <v>5609</v>
      </c>
      <c r="P25" s="53">
        <f>'Прил. 11 СОГАЗ'!P25+'Прил. 11 АЛЬФА'!P25</f>
        <v>1879</v>
      </c>
      <c r="Q25" s="53">
        <f>'Прил. 11 СОГАЗ'!Q25+'Прил. 11 АЛЬФА'!Q25</f>
        <v>4155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525</v>
      </c>
      <c r="D26" s="53">
        <f>'Прил. 11 СОГАЗ'!D26+'Прил. 11 АЛЬФА'!D26</f>
        <v>261</v>
      </c>
      <c r="E26" s="53">
        <f>'Прил. 11 СОГАЗ'!E26+'Прил. 11 АЛЬФА'!E26</f>
        <v>264</v>
      </c>
      <c r="F26" s="53">
        <f>'Прил. 11 СОГАЗ'!F26+'Прил. 11 АЛЬФА'!F26</f>
        <v>1</v>
      </c>
      <c r="G26" s="53">
        <f>'Прил. 11 СОГАЗ'!G26+'Прил. 11 АЛЬФА'!G26</f>
        <v>3</v>
      </c>
      <c r="H26" s="53">
        <f>'Прил. 11 СОГАЗ'!H26+'Прил. 11 АЛЬФА'!H26</f>
        <v>4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24</v>
      </c>
      <c r="L26" s="53">
        <f>'Прил. 11 СОГАЗ'!L26+'Прил. 11 АЛЬФА'!L26</f>
        <v>98</v>
      </c>
      <c r="M26" s="53">
        <f>'Прил. 11 СОГАЗ'!M26+'Прил. 11 АЛЬФА'!M26</f>
        <v>76</v>
      </c>
      <c r="N26" s="53">
        <f>'Прил. 11 СОГАЗ'!N26+'Прил. 11 АЛЬФА'!N26</f>
        <v>101</v>
      </c>
      <c r="O26" s="53">
        <f>'Прил. 11 СОГАЗ'!O26+'Прил. 11 АЛЬФА'!O26</f>
        <v>90</v>
      </c>
      <c r="P26" s="53">
        <f>'Прил. 11 СОГАЗ'!P26+'Прил. 11 АЛЬФА'!P26</f>
        <v>23</v>
      </c>
      <c r="Q26" s="53">
        <f>'Прил. 11 СОГАЗ'!Q26+'Прил. 11 АЛЬФА'!Q26</f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4190</v>
      </c>
      <c r="D27" s="53">
        <f>'Прил. 11 СОГАЗ'!D27+'Прил. 11 АЛЬФА'!D27</f>
        <v>1859</v>
      </c>
      <c r="E27" s="53">
        <f>'Прил. 11 СОГАЗ'!E27+'Прил. 11 АЛЬФА'!E27</f>
        <v>2331</v>
      </c>
      <c r="F27" s="53">
        <f>'Прил. 11 СОГАЗ'!F27+'Прил. 11 АЛЬФА'!F27</f>
        <v>19</v>
      </c>
      <c r="G27" s="53">
        <f>'Прил. 11 СОГАЗ'!G27+'Прил. 11 АЛЬФА'!G27</f>
        <v>19</v>
      </c>
      <c r="H27" s="53">
        <f>'Прил. 11 СОГАЗ'!H27+'Прил. 11 АЛЬФА'!H27</f>
        <v>129</v>
      </c>
      <c r="I27" s="53">
        <f>'Прил. 11 СОГАЗ'!I27+'Прил. 11 АЛЬФА'!I27</f>
        <v>119</v>
      </c>
      <c r="J27" s="53">
        <f>'Прил. 11 СОГАЗ'!J27+'Прил. 11 АЛЬФА'!J27</f>
        <v>545</v>
      </c>
      <c r="K27" s="53">
        <f>'Прил. 11 СОГАЗ'!K27+'Прил. 11 АЛЬФА'!K27</f>
        <v>507</v>
      </c>
      <c r="L27" s="53">
        <f>'Прил. 11 СОГАЗ'!L27+'Прил. 11 АЛЬФА'!L27</f>
        <v>670</v>
      </c>
      <c r="M27" s="53">
        <f>'Прил. 11 СОГАЗ'!M27+'Прил. 11 АЛЬФА'!M27</f>
        <v>1013</v>
      </c>
      <c r="N27" s="53">
        <f>'Прил. 11 СОГАЗ'!N27+'Прил. 11 АЛЬФА'!N27</f>
        <v>430</v>
      </c>
      <c r="O27" s="53">
        <f>'Прил. 11 СОГАЗ'!O27+'Прил. 11 АЛЬФА'!O27</f>
        <v>521</v>
      </c>
      <c r="P27" s="53">
        <f>'Прил. 11 СОГАЗ'!P27+'Прил. 11 АЛЬФА'!P27</f>
        <v>66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31462</v>
      </c>
      <c r="D28" s="53">
        <f>'Прил. 11 СОГАЗ'!D28+'Прил. 11 АЛЬФА'!D28</f>
        <v>14425</v>
      </c>
      <c r="E28" s="53">
        <f>'Прил. 11 СОГАЗ'!E28+'Прил. 11 АЛЬФА'!E28</f>
        <v>17037</v>
      </c>
      <c r="F28" s="53">
        <f>'Прил. 11 СОГАЗ'!F28+'Прил. 11 АЛЬФА'!F28</f>
        <v>148</v>
      </c>
      <c r="G28" s="53">
        <f>'Прил. 11 СОГАЗ'!G28+'Прил. 11 АЛЬФА'!G28</f>
        <v>142</v>
      </c>
      <c r="H28" s="53">
        <f>'Прил. 11 СОГАЗ'!H28+'Прил. 11 АЛЬФА'!H28</f>
        <v>798</v>
      </c>
      <c r="I28" s="53">
        <f>'Прил. 11 СОГАЗ'!I28+'Прил. 11 АЛЬФА'!I28</f>
        <v>809</v>
      </c>
      <c r="J28" s="53">
        <f>'Прил. 11 СОГАЗ'!J28+'Прил. 11 АЛЬФА'!J28</f>
        <v>2979</v>
      </c>
      <c r="K28" s="53">
        <f>'Прил. 11 СОГАЗ'!K28+'Прил. 11 АЛЬФА'!K28</f>
        <v>2877</v>
      </c>
      <c r="L28" s="53">
        <f>'Прил. 11 СОГАЗ'!L28+'Прил. 11 АЛЬФА'!L28</f>
        <v>5616</v>
      </c>
      <c r="M28" s="53">
        <f>'Прил. 11 СОГАЗ'!M28+'Прил. 11 АЛЬФА'!M28</f>
        <v>6517</v>
      </c>
      <c r="N28" s="53">
        <f>'Прил. 11 СОГАЗ'!N28+'Прил. 11 АЛЬФА'!N28</f>
        <v>3883</v>
      </c>
      <c r="O28" s="53">
        <f>'Прил. 11 СОГАЗ'!O28+'Прил. 11 АЛЬФА'!O28</f>
        <v>4222</v>
      </c>
      <c r="P28" s="53">
        <f>'Прил. 11 СОГАЗ'!P28+'Прил. 11 АЛЬФА'!P28</f>
        <v>1001</v>
      </c>
      <c r="Q28" s="53">
        <f>'Прил. 11 СОГАЗ'!Q28+'Прил. 11 АЛЬФА'!Q28</f>
        <v>2470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13687</v>
      </c>
      <c r="D29" s="53">
        <f>'Прил. 11 СОГАЗ'!D29+'Прил. 11 АЛЬФА'!D29</f>
        <v>6096</v>
      </c>
      <c r="E29" s="53">
        <f>'Прил. 11 СОГАЗ'!E29+'Прил. 11 АЛЬФА'!E29</f>
        <v>7591</v>
      </c>
      <c r="F29" s="53">
        <f>'Прил. 11 СОГАЗ'!F29+'Прил. 11 АЛЬФА'!F29</f>
        <v>84</v>
      </c>
      <c r="G29" s="53">
        <f>'Прил. 11 СОГАЗ'!G29+'Прил. 11 АЛЬФА'!G29</f>
        <v>66</v>
      </c>
      <c r="H29" s="53">
        <f>'Прил. 11 СОГАЗ'!H29+'Прил. 11 АЛЬФА'!H29</f>
        <v>361</v>
      </c>
      <c r="I29" s="53">
        <f>'Прил. 11 СОГАЗ'!I29+'Прил. 11 АЛЬФА'!I29</f>
        <v>342</v>
      </c>
      <c r="J29" s="53">
        <f>'Прил. 11 СОГАЗ'!J29+'Прил. 11 АЛЬФА'!J29</f>
        <v>1496</v>
      </c>
      <c r="K29" s="53">
        <f>'Прил. 11 СОГАЗ'!K29+'Прил. 11 АЛЬФА'!K29</f>
        <v>1404</v>
      </c>
      <c r="L29" s="53">
        <f>'Прил. 11 СОГАЗ'!L29+'Прил. 11 АЛЬФА'!L29</f>
        <v>2330</v>
      </c>
      <c r="M29" s="53">
        <f>'Прил. 11 СОГАЗ'!M29+'Прил. 11 АЛЬФА'!M29</f>
        <v>3056</v>
      </c>
      <c r="N29" s="53">
        <f>'Прил. 11 СОГАЗ'!N29+'Прил. 11 АЛЬФА'!N29</f>
        <v>1440</v>
      </c>
      <c r="O29" s="53">
        <f>'Прил. 11 СОГАЗ'!O29+'Прил. 11 АЛЬФА'!O29</f>
        <v>1820</v>
      </c>
      <c r="P29" s="53">
        <f>'Прил. 11 СОГАЗ'!P29+'Прил. 11 АЛЬФА'!P29</f>
        <v>385</v>
      </c>
      <c r="Q29" s="53">
        <f>'Прил. 11 СОГАЗ'!Q29+'Прил. 11 АЛЬФА'!Q29</f>
        <v>903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8418</v>
      </c>
      <c r="D30" s="53">
        <f>'Прил. 11 СОГАЗ'!D30+'Прил. 11 АЛЬФА'!D30</f>
        <v>3512</v>
      </c>
      <c r="E30" s="53">
        <f>'Прил. 11 СОГАЗ'!E30+'Прил. 11 АЛЬФА'!E30</f>
        <v>4906</v>
      </c>
      <c r="F30" s="53">
        <f>'Прил. 11 СОГАЗ'!F30+'Прил. 11 АЛЬФА'!F30</f>
        <v>58</v>
      </c>
      <c r="G30" s="53">
        <f>'Прил. 11 СОГАЗ'!G30+'Прил. 11 АЛЬФА'!G30</f>
        <v>70</v>
      </c>
      <c r="H30" s="53">
        <f>'Прил. 11 СОГАЗ'!H30+'Прил. 11 АЛЬФА'!H30</f>
        <v>362</v>
      </c>
      <c r="I30" s="53">
        <f>'Прил. 11 СОГАЗ'!I30+'Прил. 11 АЛЬФА'!I30</f>
        <v>331</v>
      </c>
      <c r="J30" s="53">
        <f>'Прил. 11 СОГАЗ'!J30+'Прил. 11 АЛЬФА'!J30</f>
        <v>1204</v>
      </c>
      <c r="K30" s="53">
        <f>'Прил. 11 СОГАЗ'!K30+'Прил. 11 АЛЬФА'!K30</f>
        <v>1164</v>
      </c>
      <c r="L30" s="53">
        <f>'Прил. 11 СОГАЗ'!L30+'Прил. 11 АЛЬФА'!L30</f>
        <v>1141</v>
      </c>
      <c r="M30" s="53">
        <f>'Прил. 11 СОГАЗ'!M30+'Прил. 11 АЛЬФА'!M30</f>
        <v>2371</v>
      </c>
      <c r="N30" s="53">
        <f>'Прил. 11 СОГАЗ'!N30+'Прил. 11 АЛЬФА'!N30</f>
        <v>650</v>
      </c>
      <c r="O30" s="53">
        <f>'Прил. 11 СОГАЗ'!O30+'Прил. 11 АЛЬФА'!O30</f>
        <v>802</v>
      </c>
      <c r="P30" s="53">
        <f>'Прил. 11 СОГАЗ'!P30+'Прил. 11 АЛЬФА'!P30</f>
        <v>97</v>
      </c>
      <c r="Q30" s="53">
        <f>'Прил. 11 СОГАЗ'!Q30+'Прил. 11 АЛЬФА'!Q30</f>
        <v>168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12262</v>
      </c>
      <c r="D31" s="53">
        <f>'Прил. 11 СОГАЗ'!D31+'Прил. 11 АЛЬФА'!D31</f>
        <v>5679</v>
      </c>
      <c r="E31" s="53">
        <f>'Прил. 11 СОГАЗ'!E31+'Прил. 11 АЛЬФА'!E31</f>
        <v>6583</v>
      </c>
      <c r="F31" s="53">
        <f>'Прил. 11 СОГАЗ'!F31+'Прил. 11 АЛЬФА'!F31</f>
        <v>67</v>
      </c>
      <c r="G31" s="53">
        <f>'Прил. 11 СОГАЗ'!G31+'Прил. 11 АЛЬФА'!G31</f>
        <v>69</v>
      </c>
      <c r="H31" s="53">
        <f>'Прил. 11 СОГАЗ'!H31+'Прил. 11 АЛЬФА'!H31</f>
        <v>322</v>
      </c>
      <c r="I31" s="53">
        <f>'Прил. 11 СОГАЗ'!I31+'Прил. 11 АЛЬФА'!I31</f>
        <v>270</v>
      </c>
      <c r="J31" s="53">
        <f>'Прил. 11 СОГАЗ'!J31+'Прил. 11 АЛЬФА'!J31</f>
        <v>1265</v>
      </c>
      <c r="K31" s="53">
        <f>'Прил. 11 СОГАЗ'!K31+'Прил. 11 АЛЬФА'!K31</f>
        <v>1253</v>
      </c>
      <c r="L31" s="53">
        <f>'Прил. 11 СОГАЗ'!L31+'Прил. 11 АЛЬФА'!L31</f>
        <v>2337</v>
      </c>
      <c r="M31" s="53">
        <f>'Прил. 11 СОГАЗ'!M31+'Прил. 11 АЛЬФА'!M31</f>
        <v>2699</v>
      </c>
      <c r="N31" s="53">
        <f>'Прил. 11 СОГАЗ'!N31+'Прил. 11 АЛЬФА'!N31</f>
        <v>1351</v>
      </c>
      <c r="O31" s="53">
        <f>'Прил. 11 СОГАЗ'!O31+'Прил. 11 АЛЬФА'!O31</f>
        <v>1588</v>
      </c>
      <c r="P31" s="53">
        <f>'Прил. 11 СОГАЗ'!P31+'Прил. 11 АЛЬФА'!P31</f>
        <v>337</v>
      </c>
      <c r="Q31" s="53">
        <f>'Прил. 11 СОГАЗ'!Q31+'Прил. 11 АЛЬФА'!Q31</f>
        <v>704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6565</v>
      </c>
      <c r="D32" s="53">
        <f>'Прил. 11 СОГАЗ'!D32+'Прил. 11 АЛЬФА'!D32</f>
        <v>2931</v>
      </c>
      <c r="E32" s="53">
        <f>'Прил. 11 СОГАЗ'!E32+'Прил. 11 АЛЬФА'!E32</f>
        <v>3634</v>
      </c>
      <c r="F32" s="53">
        <f>'Прил. 11 СОГАЗ'!F32+'Прил. 11 АЛЬФА'!F32</f>
        <v>35</v>
      </c>
      <c r="G32" s="53">
        <f>'Прил. 11 СОГАЗ'!G32+'Прил. 11 АЛЬФА'!G32</f>
        <v>34</v>
      </c>
      <c r="H32" s="53">
        <f>'Прил. 11 СОГАЗ'!H32+'Прил. 11 АЛЬФА'!H32</f>
        <v>176</v>
      </c>
      <c r="I32" s="53">
        <f>'Прил. 11 СОГАЗ'!I32+'Прил. 11 АЛЬФА'!I32</f>
        <v>159</v>
      </c>
      <c r="J32" s="53">
        <f>'Прил. 11 СОГАЗ'!J32+'Прил. 11 АЛЬФА'!J32</f>
        <v>759</v>
      </c>
      <c r="K32" s="53">
        <f>'Прил. 11 СОГАЗ'!K32+'Прил. 11 АЛЬФА'!K32</f>
        <v>703</v>
      </c>
      <c r="L32" s="53">
        <f>'Прил. 11 СОГАЗ'!L32+'Прил. 11 АЛЬФА'!L32</f>
        <v>1008</v>
      </c>
      <c r="M32" s="53">
        <f>'Прил. 11 СОГАЗ'!M32+'Прил. 11 АЛЬФА'!M32</f>
        <v>1552</v>
      </c>
      <c r="N32" s="53">
        <f>'Прил. 11 СОГАЗ'!N32+'Прил. 11 АЛЬФА'!N32</f>
        <v>792</v>
      </c>
      <c r="O32" s="53">
        <f>'Прил. 11 СОГАЗ'!O32+'Прил. 11 АЛЬФА'!O32</f>
        <v>970</v>
      </c>
      <c r="P32" s="53">
        <f>'Прил. 11 СОГАЗ'!P32+'Прил. 11 АЛЬФА'!P32</f>
        <v>161</v>
      </c>
      <c r="Q32" s="53">
        <f>'Прил. 11 СОГАЗ'!Q32+'Прил. 11 АЛЬФА'!Q32</f>
        <v>216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52698</v>
      </c>
      <c r="D33" s="53">
        <f>'Прил. 11 СОГАЗ'!D33+'Прил. 11 АЛЬФА'!D33</f>
        <v>24193</v>
      </c>
      <c r="E33" s="53">
        <f>'Прил. 11 СОГАЗ'!E33+'Прил. 11 АЛЬФА'!E33</f>
        <v>28505</v>
      </c>
      <c r="F33" s="53">
        <f>'Прил. 11 СОГАЗ'!F33+'Прил. 11 АЛЬФА'!F33</f>
        <v>176</v>
      </c>
      <c r="G33" s="53">
        <f>'Прил. 11 СОГАЗ'!G33+'Прил. 11 АЛЬФА'!G33</f>
        <v>167</v>
      </c>
      <c r="H33" s="53">
        <f>'Прил. 11 СОГАЗ'!H33+'Прил. 11 АЛЬФА'!H33</f>
        <v>902</v>
      </c>
      <c r="I33" s="53">
        <f>'Прил. 11 СОГАЗ'!I33+'Прил. 11 АЛЬФА'!I33</f>
        <v>904</v>
      </c>
      <c r="J33" s="53">
        <f>'Прил. 11 СОГАЗ'!J33+'Прил. 11 АЛЬФА'!J33</f>
        <v>4022</v>
      </c>
      <c r="K33" s="53">
        <f>'Прил. 11 СОГАЗ'!K33+'Прил. 11 АЛЬФА'!K33</f>
        <v>3726</v>
      </c>
      <c r="L33" s="53">
        <f>'Прил. 11 СОГАЗ'!L33+'Прил. 11 АЛЬФА'!L33</f>
        <v>9965</v>
      </c>
      <c r="M33" s="53">
        <f>'Прил. 11 СОГАЗ'!M33+'Прил. 11 АЛЬФА'!M33</f>
        <v>9528</v>
      </c>
      <c r="N33" s="53">
        <f>'Прил. 11 СОГАЗ'!N33+'Прил. 11 АЛЬФА'!N33</f>
        <v>6486</v>
      </c>
      <c r="O33" s="53">
        <f>'Прил. 11 СОГАЗ'!O33+'Прил. 11 АЛЬФА'!O33</f>
        <v>7796</v>
      </c>
      <c r="P33" s="53">
        <f>'Прил. 11 СОГАЗ'!P33+'Прил. 11 АЛЬФА'!P33</f>
        <v>2642</v>
      </c>
      <c r="Q33" s="53">
        <f>'Прил. 11 СОГАЗ'!Q33+'Прил. 11 АЛЬФА'!Q33</f>
        <v>6384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30309</v>
      </c>
      <c r="D34" s="53">
        <f>'Прил. 11 СОГАЗ'!D34+'Прил. 11 АЛЬФА'!D34</f>
        <v>14323</v>
      </c>
      <c r="E34" s="53">
        <f>'Прил. 11 СОГАЗ'!E34+'Прил. 11 АЛЬФА'!E34</f>
        <v>15986</v>
      </c>
      <c r="F34" s="53">
        <f>'Прил. 11 СОГАЗ'!F34+'Прил. 11 АЛЬФА'!F34</f>
        <v>90</v>
      </c>
      <c r="G34" s="53">
        <f>'Прил. 11 СОГАЗ'!G34+'Прил. 11 АЛЬФА'!G34</f>
        <v>101</v>
      </c>
      <c r="H34" s="53">
        <f>'Прил. 11 СОГАЗ'!H34+'Прил. 11 АЛЬФА'!H34</f>
        <v>547</v>
      </c>
      <c r="I34" s="53">
        <f>'Прил. 11 СОГАЗ'!I34+'Прил. 11 АЛЬФА'!I34</f>
        <v>528</v>
      </c>
      <c r="J34" s="53">
        <f>'Прил. 11 СОГАЗ'!J34+'Прил. 11 АЛЬФА'!J34</f>
        <v>2398</v>
      </c>
      <c r="K34" s="53">
        <f>'Прил. 11 СОГАЗ'!K34+'Прил. 11 АЛЬФА'!K34</f>
        <v>2293</v>
      </c>
      <c r="L34" s="53">
        <f>'Прил. 11 СОГАЗ'!L34+'Прил. 11 АЛЬФА'!L34</f>
        <v>6287</v>
      </c>
      <c r="M34" s="53">
        <f>'Прил. 11 СОГАЗ'!M34+'Прил. 11 АЛЬФА'!M34</f>
        <v>5517</v>
      </c>
      <c r="N34" s="53">
        <f>'Прил. 11 СОГАЗ'!N34+'Прил. 11 АЛЬФА'!N34</f>
        <v>3695</v>
      </c>
      <c r="O34" s="53">
        <f>'Прил. 11 СОГАЗ'!O34+'Прил. 11 АЛЬФА'!O34</f>
        <v>4216</v>
      </c>
      <c r="P34" s="53">
        <f>'Прил. 11 СОГАЗ'!P34+'Прил. 11 АЛЬФА'!P34</f>
        <v>1306</v>
      </c>
      <c r="Q34" s="53">
        <f>'Прил. 11 СОГАЗ'!Q34+'Прил. 11 АЛЬФА'!Q34</f>
        <v>3331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43546</v>
      </c>
      <c r="D35" s="53">
        <f>'Прил. 11 СОГАЗ'!D35+'Прил. 11 АЛЬФА'!D35</f>
        <v>20059</v>
      </c>
      <c r="E35" s="53">
        <f>'Прил. 11 СОГАЗ'!E35+'Прил. 11 АЛЬФА'!E35</f>
        <v>23487</v>
      </c>
      <c r="F35" s="53">
        <f>'Прил. 11 СОГАЗ'!F35+'Прил. 11 АЛЬФА'!F35</f>
        <v>142</v>
      </c>
      <c r="G35" s="53">
        <f>'Прил. 11 СОГАЗ'!G35+'Прил. 11 АЛЬФА'!G35</f>
        <v>132</v>
      </c>
      <c r="H35" s="53">
        <f>'Прил. 11 СОГАЗ'!H35+'Прил. 11 АЛЬФА'!H35</f>
        <v>792</v>
      </c>
      <c r="I35" s="53">
        <f>'Прил. 11 СОГАЗ'!I35+'Прил. 11 АЛЬФА'!I35</f>
        <v>743</v>
      </c>
      <c r="J35" s="53">
        <f>'Прил. 11 СОГАЗ'!J35+'Прил. 11 АЛЬФА'!J35</f>
        <v>3429</v>
      </c>
      <c r="K35" s="53">
        <f>'Прил. 11 СОГАЗ'!K35+'Прил. 11 АЛЬФА'!K35</f>
        <v>3177</v>
      </c>
      <c r="L35" s="53">
        <f>'Прил. 11 СОГАЗ'!L35+'Прил. 11 АЛЬФА'!L35</f>
        <v>7558</v>
      </c>
      <c r="M35" s="53">
        <f>'Прил. 11 СОГАЗ'!M35+'Прил. 11 АЛЬФА'!M35</f>
        <v>7506</v>
      </c>
      <c r="N35" s="53">
        <f>'Прил. 11 СОГАЗ'!N35+'Прил. 11 АЛЬФА'!N35</f>
        <v>5736</v>
      </c>
      <c r="O35" s="53">
        <f>'Прил. 11 СОГАЗ'!O35+'Прил. 11 АЛЬФА'!O35</f>
        <v>6445</v>
      </c>
      <c r="P35" s="53">
        <f>'Прил. 11 СОГАЗ'!P35+'Прил. 11 АЛЬФА'!P35</f>
        <v>2402</v>
      </c>
      <c r="Q35" s="53">
        <f>'Прил. 11 СОГАЗ'!Q35+'Прил. 11 АЛЬФА'!Q35</f>
        <v>5484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16162</v>
      </c>
      <c r="D36" s="53">
        <f>'Прил. 11 СОГАЗ'!D36+'Прил. 11 АЛЬФА'!D36</f>
        <v>7617</v>
      </c>
      <c r="E36" s="53">
        <f>'Прил. 11 СОГАЗ'!E36+'Прил. 11 АЛЬФА'!E36</f>
        <v>8545</v>
      </c>
      <c r="F36" s="53">
        <f>'Прил. 11 СОГАЗ'!F36+'Прил. 11 АЛЬФА'!F36</f>
        <v>58</v>
      </c>
      <c r="G36" s="53">
        <f>'Прил. 11 СОГАЗ'!G36+'Прил. 11 АЛЬФА'!G36</f>
        <v>46</v>
      </c>
      <c r="H36" s="53">
        <f>'Прил. 11 СОГАЗ'!H36+'Прил. 11 АЛЬФА'!H36</f>
        <v>292</v>
      </c>
      <c r="I36" s="53">
        <f>'Прил. 11 СОГАЗ'!I36+'Прил. 11 АЛЬФА'!I36</f>
        <v>247</v>
      </c>
      <c r="J36" s="53">
        <f>'Прил. 11 СОГАЗ'!J36+'Прил. 11 АЛЬФА'!J36</f>
        <v>1393</v>
      </c>
      <c r="K36" s="53">
        <f>'Прил. 11 СОГАЗ'!K36+'Прил. 11 АЛЬФА'!K36</f>
        <v>1256</v>
      </c>
      <c r="L36" s="53">
        <f>'Прил. 11 СОГАЗ'!L36+'Прил. 11 АЛЬФА'!L36</f>
        <v>2887</v>
      </c>
      <c r="M36" s="53">
        <f>'Прил. 11 СОГАЗ'!M36+'Прил. 11 АЛЬФА'!M36</f>
        <v>2804</v>
      </c>
      <c r="N36" s="53">
        <f>'Прил. 11 СОГАЗ'!N36+'Прил. 11 АЛЬФА'!N36</f>
        <v>2154</v>
      </c>
      <c r="O36" s="53">
        <f>'Прил. 11 СОГАЗ'!O36+'Прил. 11 АЛЬФА'!O36</f>
        <v>2399</v>
      </c>
      <c r="P36" s="53">
        <f>'Прил. 11 СОГАЗ'!P36+'Прил. 11 АЛЬФА'!P36</f>
        <v>833</v>
      </c>
      <c r="Q36" s="53">
        <f>'Прил. 11 СОГАЗ'!Q36+'Прил. 11 АЛЬФА'!Q36</f>
        <v>1793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2003</v>
      </c>
      <c r="D37" s="53">
        <f>'Прил. 11 СОГАЗ'!D37+'Прил. 11 АЛЬФА'!D37</f>
        <v>953</v>
      </c>
      <c r="E37" s="53">
        <f>'Прил. 11 СОГАЗ'!E37+'Прил. 11 АЛЬФА'!E37</f>
        <v>1050</v>
      </c>
      <c r="F37" s="53">
        <f>'Прил. 11 СОГАЗ'!F37+'Прил. 11 АЛЬФА'!F37</f>
        <v>2</v>
      </c>
      <c r="G37" s="53">
        <f>'Прил. 11 СОГАЗ'!G37+'Прил. 11 АЛЬФА'!G37</f>
        <v>3</v>
      </c>
      <c r="H37" s="53">
        <f>'Прил. 11 СОГАЗ'!H37+'Прил. 11 АЛЬФА'!H37</f>
        <v>35</v>
      </c>
      <c r="I37" s="53">
        <f>'Прил. 11 СОГАЗ'!I37+'Прил. 11 АЛЬФА'!I37</f>
        <v>33</v>
      </c>
      <c r="J37" s="53">
        <f>'Прил. 11 СОГАЗ'!J37+'Прил. 11 АЛЬФА'!J37</f>
        <v>178</v>
      </c>
      <c r="K37" s="53">
        <f>'Прил. 11 СОГАЗ'!K37+'Прил. 11 АЛЬФА'!K37</f>
        <v>164</v>
      </c>
      <c r="L37" s="53">
        <f>'Прил. 11 СОГАЗ'!L37+'Прил. 11 АЛЬФА'!L37</f>
        <v>379</v>
      </c>
      <c r="M37" s="53">
        <f>'Прил. 11 СОГАЗ'!M37+'Прил. 11 АЛЬФА'!M37</f>
        <v>334</v>
      </c>
      <c r="N37" s="53">
        <f>'Прил. 11 СОГАЗ'!N37+'Прил. 11 АЛЬФА'!N37</f>
        <v>256</v>
      </c>
      <c r="O37" s="53">
        <f>'Прил. 11 СОГАЗ'!O37+'Прил. 11 АЛЬФА'!O37</f>
        <v>287</v>
      </c>
      <c r="P37" s="53">
        <f>'Прил. 11 СОГАЗ'!P37+'Прил. 11 АЛЬФА'!P37</f>
        <v>103</v>
      </c>
      <c r="Q37" s="53">
        <f>'Прил. 11 СОГАЗ'!Q37+'Прил. 11 АЛЬФА'!Q37</f>
        <v>229</v>
      </c>
    </row>
    <row r="38" spans="1:17" s="35" customFormat="1" ht="18.75">
      <c r="A38" s="50">
        <v>15</v>
      </c>
      <c r="B38" s="51" t="s">
        <v>102</v>
      </c>
      <c r="C38" s="52">
        <f t="shared" si="0"/>
        <v>5066</v>
      </c>
      <c r="D38" s="53">
        <f>'Прил. 11 СОГАЗ'!D38+'Прил. 11 АЛЬФА'!D38</f>
        <v>2399</v>
      </c>
      <c r="E38" s="53">
        <f>'Прил. 11 СОГАЗ'!E38+'Прил. 11 АЛЬФА'!E38</f>
        <v>2667</v>
      </c>
      <c r="F38" s="53">
        <f>'Прил. 11 СОГАЗ'!F38+'Прил. 11 АЛЬФА'!F38</f>
        <v>10</v>
      </c>
      <c r="G38" s="53">
        <f>'Прил. 11 СОГАЗ'!G38+'Прил. 11 АЛЬФА'!G38</f>
        <v>13</v>
      </c>
      <c r="H38" s="53">
        <f>'Прил. 11 СОГАЗ'!H38+'Прил. 11 АЛЬФА'!H38</f>
        <v>55</v>
      </c>
      <c r="I38" s="53">
        <f>'Прил. 11 СОГАЗ'!I38+'Прил. 11 АЛЬФА'!I38</f>
        <v>60</v>
      </c>
      <c r="J38" s="53">
        <f>'Прил. 11 СОГАЗ'!J38+'Прил. 11 АЛЬФА'!J38</f>
        <v>323</v>
      </c>
      <c r="K38" s="53">
        <f>'Прил. 11 СОГАЗ'!K38+'Прил. 11 АЛЬФА'!K38</f>
        <v>334</v>
      </c>
      <c r="L38" s="53">
        <f>'Прил. 11 СОГАЗ'!L38+'Прил. 11 АЛЬФА'!L38</f>
        <v>841</v>
      </c>
      <c r="M38" s="53">
        <f>'Прил. 11 СОГАЗ'!M38+'Прил. 11 АЛЬФА'!M38</f>
        <v>662</v>
      </c>
      <c r="N38" s="53">
        <f>'Прил. 11 СОГАЗ'!N38+'Прил. 11 АЛЬФА'!N38</f>
        <v>772</v>
      </c>
      <c r="O38" s="53">
        <f>'Прил. 11 СОГАЗ'!O38+'Прил. 11 АЛЬФА'!O38</f>
        <v>824</v>
      </c>
      <c r="P38" s="53">
        <f>'Прил. 11 СОГАЗ'!P38+'Прил. 11 АЛЬФА'!P38</f>
        <v>398</v>
      </c>
      <c r="Q38" s="53">
        <f>'Прил. 11 СОГАЗ'!Q38+'Прил. 11 АЛЬФА'!Q38</f>
        <v>774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42595</v>
      </c>
      <c r="D39" s="53">
        <f>'Прил. 11 СОГАЗ'!D39+'Прил. 11 АЛЬФА'!D39</f>
        <v>19442</v>
      </c>
      <c r="E39" s="53">
        <f>'Прил. 11 СОГАЗ'!E39+'Прил. 11 АЛЬФА'!E39</f>
        <v>23153</v>
      </c>
      <c r="F39" s="53">
        <f>'Прил. 11 СОГАЗ'!F39+'Прил. 11 АЛЬФА'!F39</f>
        <v>144</v>
      </c>
      <c r="G39" s="53">
        <f>'Прил. 11 СОГАЗ'!G39+'Прил. 11 АЛЬФА'!G39</f>
        <v>150</v>
      </c>
      <c r="H39" s="53">
        <f>'Прил. 11 СОГАЗ'!H39+'Прил. 11 АЛЬФА'!H39</f>
        <v>806</v>
      </c>
      <c r="I39" s="53">
        <f>'Прил. 11 СОГАЗ'!I39+'Прил. 11 АЛЬФА'!I39</f>
        <v>718</v>
      </c>
      <c r="J39" s="53">
        <f>'Прил. 11 СОГАЗ'!J39+'Прил. 11 АЛЬФА'!J39</f>
        <v>3454</v>
      </c>
      <c r="K39" s="53">
        <f>'Прил. 11 СОГАЗ'!K39+'Прил. 11 АЛЬФА'!K39</f>
        <v>3244</v>
      </c>
      <c r="L39" s="53">
        <f>'Прил. 11 СОГАЗ'!L39+'Прил. 11 АЛЬФА'!L39</f>
        <v>7765</v>
      </c>
      <c r="M39" s="53">
        <f>'Прил. 11 СОГАЗ'!M39+'Прил. 11 АЛЬФА'!M39</f>
        <v>7577</v>
      </c>
      <c r="N39" s="53">
        <f>'Прил. 11 СОГАЗ'!N39+'Прил. 11 АЛЬФА'!N39</f>
        <v>5289</v>
      </c>
      <c r="O39" s="53">
        <f>'Прил. 11 СОГАЗ'!O39+'Прил. 11 АЛЬФА'!O39</f>
        <v>6484</v>
      </c>
      <c r="P39" s="53">
        <f>'Прил. 11 СОГАЗ'!P39+'Прил. 11 АЛЬФА'!P39</f>
        <v>1984</v>
      </c>
      <c r="Q39" s="53">
        <f>'Прил. 11 СОГАЗ'!Q39+'Прил. 11 АЛЬФА'!Q39</f>
        <v>4980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26611</v>
      </c>
      <c r="D40" s="53">
        <f>'Прил. 11 СОГАЗ'!D40+'Прил. 11 АЛЬФА'!D40</f>
        <v>12037</v>
      </c>
      <c r="E40" s="53">
        <f>'Прил. 11 СОГАЗ'!E40+'Прил. 11 АЛЬФА'!E40</f>
        <v>14574</v>
      </c>
      <c r="F40" s="53">
        <f>'Прил. 11 СОГАЗ'!F40+'Прил. 11 АЛЬФА'!F40</f>
        <v>111</v>
      </c>
      <c r="G40" s="53">
        <f>'Прил. 11 СОГАЗ'!G40+'Прил. 11 АЛЬФА'!G40</f>
        <v>101</v>
      </c>
      <c r="H40" s="53">
        <f>'Прил. 11 СОГАЗ'!H40+'Прил. 11 АЛЬФА'!H40</f>
        <v>566</v>
      </c>
      <c r="I40" s="53">
        <f>'Прил. 11 СОГАЗ'!I40+'Прил. 11 АЛЬФА'!I40</f>
        <v>542</v>
      </c>
      <c r="J40" s="53">
        <f>'Прил. 11 СОГАЗ'!J40+'Прил. 11 АЛЬФА'!J40</f>
        <v>2314</v>
      </c>
      <c r="K40" s="53">
        <f>'Прил. 11 СОГАЗ'!K40+'Прил. 11 АЛЬФА'!K40</f>
        <v>2233</v>
      </c>
      <c r="L40" s="53">
        <f>'Прил. 11 СОГАЗ'!L40+'Прил. 11 АЛЬФА'!L40</f>
        <v>4791</v>
      </c>
      <c r="M40" s="53">
        <f>'Прил. 11 СОГАЗ'!M40+'Прил. 11 АЛЬФА'!M40</f>
        <v>5216</v>
      </c>
      <c r="N40" s="53">
        <f>'Прил. 11 СОГАЗ'!N40+'Прил. 11 АЛЬФА'!N40</f>
        <v>3159</v>
      </c>
      <c r="O40" s="53">
        <f>'Прил. 11 СОГАЗ'!O40+'Прил. 11 АЛЬФА'!O40</f>
        <v>3802</v>
      </c>
      <c r="P40" s="53">
        <f>'Прил. 11 СОГАЗ'!P40+'Прил. 11 АЛЬФА'!P40</f>
        <v>1096</v>
      </c>
      <c r="Q40" s="53">
        <f>'Прил. 11 СОГАЗ'!Q40+'Прил. 11 АЛЬФА'!Q40</f>
        <v>2680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18318</v>
      </c>
      <c r="D41" s="53">
        <f>'Прил. 11 СОГАЗ'!D41+'Прил. 11 АЛЬФА'!D41</f>
        <v>8664</v>
      </c>
      <c r="E41" s="53">
        <f>'Прил. 11 СОГАЗ'!E41+'Прил. 11 АЛЬФА'!E41</f>
        <v>9654</v>
      </c>
      <c r="F41" s="53">
        <f>'Прил. 11 СОГАЗ'!F41+'Прил. 11 АЛЬФА'!F41</f>
        <v>73</v>
      </c>
      <c r="G41" s="53">
        <f>'Прил. 11 СОГАЗ'!G41+'Прил. 11 АЛЬФА'!G41</f>
        <v>56</v>
      </c>
      <c r="H41" s="53">
        <f>'Прил. 11 СОГАЗ'!H41+'Прил. 11 АЛЬФА'!H41</f>
        <v>330</v>
      </c>
      <c r="I41" s="53">
        <f>'Прил. 11 СОГАЗ'!I41+'Прил. 11 АЛЬФА'!I41</f>
        <v>260</v>
      </c>
      <c r="J41" s="53">
        <f>'Прил. 11 СОГАЗ'!J41+'Прил. 11 АЛЬФА'!J41</f>
        <v>1390</v>
      </c>
      <c r="K41" s="53">
        <f>'Прил. 11 СОГАЗ'!K41+'Прил. 11 АЛЬФА'!K41</f>
        <v>1345</v>
      </c>
      <c r="L41" s="53">
        <f>'Прил. 11 СОГАЗ'!L41+'Прил. 11 АЛЬФА'!L41</f>
        <v>3517</v>
      </c>
      <c r="M41" s="53">
        <f>'Прил. 11 СОГАЗ'!M41+'Прил. 11 АЛЬФА'!M41</f>
        <v>3107</v>
      </c>
      <c r="N41" s="53">
        <f>'Прил. 11 СОГАЗ'!N41+'Прил. 11 АЛЬФА'!N41</f>
        <v>2400</v>
      </c>
      <c r="O41" s="53">
        <f>'Прил. 11 СОГАЗ'!O41+'Прил. 11 АЛЬФА'!O41</f>
        <v>2713</v>
      </c>
      <c r="P41" s="53">
        <f>'Прил. 11 СОГАЗ'!P41+'Прил. 11 АЛЬФА'!P41</f>
        <v>954</v>
      </c>
      <c r="Q41" s="53">
        <f>'Прил. 11 СОГАЗ'!Q41+'Прил. 11 АЛЬФА'!Q41</f>
        <v>2173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9851</v>
      </c>
      <c r="D42" s="53">
        <f>'Прил. 11 СОГАЗ'!D42+'Прил. 11 АЛЬФА'!D42</f>
        <v>4830</v>
      </c>
      <c r="E42" s="53">
        <f>'Прил. 11 СОГАЗ'!E42+'Прил. 11 АЛЬФА'!E42</f>
        <v>5021</v>
      </c>
      <c r="F42" s="53">
        <f>'Прил. 11 СОГАЗ'!F42+'Прил. 11 АЛЬФА'!F42</f>
        <v>14</v>
      </c>
      <c r="G42" s="53">
        <f>'Прил. 11 СОГАЗ'!G42+'Прил. 11 АЛЬФА'!G42</f>
        <v>28</v>
      </c>
      <c r="H42" s="53">
        <f>'Прил. 11 СОГАЗ'!H42+'Прил. 11 АЛЬФА'!H42</f>
        <v>141</v>
      </c>
      <c r="I42" s="53">
        <f>'Прил. 11 СОГАЗ'!I42+'Прил. 11 АЛЬФА'!I42</f>
        <v>152</v>
      </c>
      <c r="J42" s="53">
        <f>'Прил. 11 СОГАЗ'!J42+'Прил. 11 АЛЬФА'!J42</f>
        <v>797</v>
      </c>
      <c r="K42" s="53">
        <f>'Прил. 11 СОГАЗ'!K42+'Прил. 11 АЛЬФА'!K42</f>
        <v>721</v>
      </c>
      <c r="L42" s="53">
        <f>'Прил. 11 СОГАЗ'!L42+'Прил. 11 АЛЬФА'!L42</f>
        <v>1947</v>
      </c>
      <c r="M42" s="53">
        <f>'Прил. 11 СОГАЗ'!M42+'Прил. 11 АЛЬФА'!M42</f>
        <v>1518</v>
      </c>
      <c r="N42" s="53">
        <f>'Прил. 11 СОГАЗ'!N42+'Прил. 11 АЛЬФА'!N42</f>
        <v>1428</v>
      </c>
      <c r="O42" s="53">
        <f>'Прил. 11 СОГАЗ'!O42+'Прил. 11 АЛЬФА'!O42</f>
        <v>1414</v>
      </c>
      <c r="P42" s="53">
        <f>'Прил. 11 СОГАЗ'!P42+'Прил. 11 АЛЬФА'!P42</f>
        <v>503</v>
      </c>
      <c r="Q42" s="53">
        <f>'Прил. 11 СОГАЗ'!Q42+'Прил. 11 АЛЬФА'!Q42</f>
        <v>1188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691456</v>
      </c>
      <c r="D43" s="52">
        <f t="shared" si="2"/>
        <v>319775</v>
      </c>
      <c r="E43" s="52">
        <f t="shared" si="2"/>
        <v>371681</v>
      </c>
      <c r="F43" s="52">
        <f t="shared" si="2"/>
        <v>2693</v>
      </c>
      <c r="G43" s="52">
        <f t="shared" si="2"/>
        <v>2670</v>
      </c>
      <c r="H43" s="52">
        <f t="shared" si="2"/>
        <v>13943</v>
      </c>
      <c r="I43" s="52">
        <f t="shared" si="2"/>
        <v>13285</v>
      </c>
      <c r="J43" s="52">
        <f t="shared" si="2"/>
        <v>56897</v>
      </c>
      <c r="K43" s="52">
        <f t="shared" si="2"/>
        <v>53653</v>
      </c>
      <c r="L43" s="52">
        <f t="shared" ref="L43:M43" si="3">SUM(L20:L42)-L21-L23-L26-L37</f>
        <v>126528</v>
      </c>
      <c r="M43" s="52">
        <f t="shared" si="3"/>
        <v>130430</v>
      </c>
      <c r="N43" s="52">
        <f t="shared" si="2"/>
        <v>88270</v>
      </c>
      <c r="O43" s="52">
        <f t="shared" si="2"/>
        <v>99655</v>
      </c>
      <c r="P43" s="52">
        <f t="shared" si="2"/>
        <v>31444</v>
      </c>
      <c r="Q43" s="52">
        <f t="shared" si="2"/>
        <v>71988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221928</v>
      </c>
      <c r="D20" s="53">
        <f>F20+H20+J20+N20+P20+L20</f>
        <v>102157</v>
      </c>
      <c r="E20" s="53">
        <f>G20+I20+K20+O20+Q20+M20</f>
        <v>119771</v>
      </c>
      <c r="F20" s="53">
        <v>879</v>
      </c>
      <c r="G20" s="53">
        <v>847</v>
      </c>
      <c r="H20" s="53">
        <v>4169</v>
      </c>
      <c r="I20" s="53">
        <v>3957</v>
      </c>
      <c r="J20" s="53">
        <v>17496</v>
      </c>
      <c r="K20" s="53">
        <v>16159</v>
      </c>
      <c r="L20" s="53">
        <v>39437</v>
      </c>
      <c r="M20" s="53">
        <v>40643</v>
      </c>
      <c r="N20" s="53">
        <v>28870</v>
      </c>
      <c r="O20" s="53">
        <v>32348</v>
      </c>
      <c r="P20" s="53">
        <v>11306</v>
      </c>
      <c r="Q20" s="53">
        <v>25817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4641</v>
      </c>
      <c r="D21" s="53">
        <f t="shared" ref="D21:D42" si="1">F21+H21+J21+N21+P21+L21</f>
        <v>2179</v>
      </c>
      <c r="E21" s="53">
        <f t="shared" ref="E21:E42" si="2">G21+I21+K21+O21+Q21+M21</f>
        <v>2462</v>
      </c>
      <c r="F21" s="53">
        <v>27</v>
      </c>
      <c r="G21" s="53">
        <v>19</v>
      </c>
      <c r="H21" s="53">
        <v>119</v>
      </c>
      <c r="I21" s="53">
        <v>96</v>
      </c>
      <c r="J21" s="53">
        <v>383</v>
      </c>
      <c r="K21" s="53">
        <v>318</v>
      </c>
      <c r="L21" s="53">
        <v>837</v>
      </c>
      <c r="M21" s="53">
        <v>885</v>
      </c>
      <c r="N21" s="53">
        <v>600</v>
      </c>
      <c r="O21" s="53">
        <v>764</v>
      </c>
      <c r="P21" s="53">
        <v>213</v>
      </c>
      <c r="Q21" s="53">
        <v>380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27240</v>
      </c>
      <c r="D22" s="53">
        <f t="shared" si="1"/>
        <v>11601</v>
      </c>
      <c r="E22" s="53">
        <f t="shared" si="2"/>
        <v>15639</v>
      </c>
      <c r="F22" s="53">
        <v>240</v>
      </c>
      <c r="G22" s="53">
        <v>267</v>
      </c>
      <c r="H22" s="53">
        <v>962</v>
      </c>
      <c r="I22" s="53">
        <v>999</v>
      </c>
      <c r="J22" s="53">
        <v>2764</v>
      </c>
      <c r="K22" s="53">
        <v>2652</v>
      </c>
      <c r="L22" s="53">
        <v>3826</v>
      </c>
      <c r="M22" s="53">
        <v>6484</v>
      </c>
      <c r="N22" s="53">
        <v>3010</v>
      </c>
      <c r="O22" s="53">
        <v>3743</v>
      </c>
      <c r="P22" s="53">
        <v>799</v>
      </c>
      <c r="Q22" s="53">
        <v>1494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81</v>
      </c>
      <c r="D24" s="53">
        <f t="shared" si="1"/>
        <v>40</v>
      </c>
      <c r="E24" s="53">
        <f t="shared" si="2"/>
        <v>41</v>
      </c>
      <c r="F24" s="53">
        <v>2</v>
      </c>
      <c r="G24" s="53">
        <v>0</v>
      </c>
      <c r="H24" s="53">
        <v>0</v>
      </c>
      <c r="I24" s="53">
        <v>5</v>
      </c>
      <c r="J24" s="53">
        <v>3</v>
      </c>
      <c r="K24" s="53">
        <v>6</v>
      </c>
      <c r="L24" s="53">
        <v>20</v>
      </c>
      <c r="M24" s="53">
        <v>18</v>
      </c>
      <c r="N24" s="53">
        <v>14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37216</v>
      </c>
      <c r="D25" s="53">
        <f t="shared" si="1"/>
        <v>18391</v>
      </c>
      <c r="E25" s="53">
        <f t="shared" si="2"/>
        <v>18825</v>
      </c>
      <c r="F25" s="53">
        <v>111</v>
      </c>
      <c r="G25" s="53">
        <v>125</v>
      </c>
      <c r="H25" s="53">
        <v>673</v>
      </c>
      <c r="I25" s="53">
        <v>612</v>
      </c>
      <c r="J25" s="53">
        <v>2759</v>
      </c>
      <c r="K25" s="53">
        <v>2667</v>
      </c>
      <c r="L25" s="53">
        <v>8111</v>
      </c>
      <c r="M25" s="53">
        <v>6244</v>
      </c>
      <c r="N25" s="53">
        <v>4959</v>
      </c>
      <c r="O25" s="53">
        <v>5184</v>
      </c>
      <c r="P25" s="53">
        <v>1778</v>
      </c>
      <c r="Q25" s="53">
        <v>3993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503</v>
      </c>
      <c r="D26" s="53">
        <f t="shared" si="1"/>
        <v>249</v>
      </c>
      <c r="E26" s="53">
        <f t="shared" si="2"/>
        <v>254</v>
      </c>
      <c r="F26" s="53">
        <v>1</v>
      </c>
      <c r="G26" s="53">
        <v>3</v>
      </c>
      <c r="H26" s="53">
        <v>4</v>
      </c>
      <c r="I26" s="53">
        <v>3</v>
      </c>
      <c r="J26" s="53">
        <v>33</v>
      </c>
      <c r="K26" s="53">
        <v>24</v>
      </c>
      <c r="L26" s="53">
        <v>93</v>
      </c>
      <c r="M26" s="53">
        <v>69</v>
      </c>
      <c r="N26" s="53">
        <v>95</v>
      </c>
      <c r="O26" s="53">
        <v>88</v>
      </c>
      <c r="P26" s="53">
        <v>23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478</v>
      </c>
      <c r="D27" s="53">
        <f t="shared" si="1"/>
        <v>206</v>
      </c>
      <c r="E27" s="53">
        <f t="shared" si="2"/>
        <v>272</v>
      </c>
      <c r="F27" s="53">
        <v>0</v>
      </c>
      <c r="G27" s="53">
        <v>1</v>
      </c>
      <c r="H27" s="53">
        <v>1</v>
      </c>
      <c r="I27" s="53">
        <v>7</v>
      </c>
      <c r="J27" s="53">
        <v>42</v>
      </c>
      <c r="K27" s="53">
        <v>38</v>
      </c>
      <c r="L27" s="53">
        <v>66</v>
      </c>
      <c r="M27" s="53">
        <v>112</v>
      </c>
      <c r="N27" s="53">
        <v>73</v>
      </c>
      <c r="O27" s="53">
        <v>84</v>
      </c>
      <c r="P27" s="53">
        <v>24</v>
      </c>
      <c r="Q27" s="53">
        <v>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31152</v>
      </c>
      <c r="D28" s="53">
        <f t="shared" si="1"/>
        <v>14201</v>
      </c>
      <c r="E28" s="53">
        <f t="shared" si="2"/>
        <v>16951</v>
      </c>
      <c r="F28" s="53">
        <v>148</v>
      </c>
      <c r="G28" s="53">
        <v>142</v>
      </c>
      <c r="H28" s="53">
        <v>795</v>
      </c>
      <c r="I28" s="53">
        <v>805</v>
      </c>
      <c r="J28" s="53">
        <v>2971</v>
      </c>
      <c r="K28" s="53">
        <v>2865</v>
      </c>
      <c r="L28" s="53">
        <v>5494</v>
      </c>
      <c r="M28" s="53">
        <v>6476</v>
      </c>
      <c r="N28" s="53">
        <v>3798</v>
      </c>
      <c r="O28" s="53">
        <v>4196</v>
      </c>
      <c r="P28" s="53">
        <v>995</v>
      </c>
      <c r="Q28" s="53">
        <v>2467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4774</v>
      </c>
      <c r="D29" s="53">
        <f t="shared" si="1"/>
        <v>2055</v>
      </c>
      <c r="E29" s="53">
        <f t="shared" si="2"/>
        <v>2719</v>
      </c>
      <c r="F29" s="53">
        <v>9</v>
      </c>
      <c r="G29" s="53">
        <v>5</v>
      </c>
      <c r="H29" s="53">
        <v>110</v>
      </c>
      <c r="I29" s="53">
        <v>116</v>
      </c>
      <c r="J29" s="53">
        <v>486</v>
      </c>
      <c r="K29" s="53">
        <v>497</v>
      </c>
      <c r="L29" s="53">
        <v>781</v>
      </c>
      <c r="M29" s="53">
        <v>1053</v>
      </c>
      <c r="N29" s="53">
        <v>550</v>
      </c>
      <c r="O29" s="53">
        <v>764</v>
      </c>
      <c r="P29" s="53">
        <v>119</v>
      </c>
      <c r="Q29" s="53">
        <v>284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3656</v>
      </c>
      <c r="D30" s="53">
        <f t="shared" si="1"/>
        <v>1501</v>
      </c>
      <c r="E30" s="53">
        <f t="shared" si="2"/>
        <v>2155</v>
      </c>
      <c r="F30" s="53">
        <v>3</v>
      </c>
      <c r="G30" s="53">
        <v>8</v>
      </c>
      <c r="H30" s="53">
        <v>165</v>
      </c>
      <c r="I30" s="53">
        <v>160</v>
      </c>
      <c r="J30" s="53">
        <v>493</v>
      </c>
      <c r="K30" s="53">
        <v>444</v>
      </c>
      <c r="L30" s="53">
        <v>477</v>
      </c>
      <c r="M30" s="53">
        <v>1043</v>
      </c>
      <c r="N30" s="53">
        <v>319</v>
      </c>
      <c r="O30" s="53">
        <v>427</v>
      </c>
      <c r="P30" s="53">
        <v>44</v>
      </c>
      <c r="Q30" s="53">
        <v>73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3117</v>
      </c>
      <c r="D31" s="53">
        <f t="shared" si="1"/>
        <v>1475</v>
      </c>
      <c r="E31" s="53">
        <f t="shared" si="2"/>
        <v>1642</v>
      </c>
      <c r="F31" s="53">
        <v>1</v>
      </c>
      <c r="G31" s="53">
        <v>0</v>
      </c>
      <c r="H31" s="53">
        <v>10</v>
      </c>
      <c r="I31" s="53">
        <v>8</v>
      </c>
      <c r="J31" s="53">
        <v>290</v>
      </c>
      <c r="K31" s="53">
        <v>280</v>
      </c>
      <c r="L31" s="53">
        <v>646</v>
      </c>
      <c r="M31" s="53">
        <v>650</v>
      </c>
      <c r="N31" s="53">
        <v>420</v>
      </c>
      <c r="O31" s="53">
        <v>496</v>
      </c>
      <c r="P31" s="53">
        <v>108</v>
      </c>
      <c r="Q31" s="53">
        <v>208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998</v>
      </c>
      <c r="D32" s="53">
        <f t="shared" si="1"/>
        <v>449</v>
      </c>
      <c r="E32" s="53">
        <f t="shared" si="2"/>
        <v>549</v>
      </c>
      <c r="F32" s="53">
        <v>3</v>
      </c>
      <c r="G32" s="53">
        <v>4</v>
      </c>
      <c r="H32" s="53">
        <v>10</v>
      </c>
      <c r="I32" s="53">
        <v>9</v>
      </c>
      <c r="J32" s="53">
        <v>71</v>
      </c>
      <c r="K32" s="53">
        <v>71</v>
      </c>
      <c r="L32" s="53">
        <v>167</v>
      </c>
      <c r="M32" s="53">
        <v>218</v>
      </c>
      <c r="N32" s="53">
        <v>165</v>
      </c>
      <c r="O32" s="53">
        <v>204</v>
      </c>
      <c r="P32" s="53">
        <v>33</v>
      </c>
      <c r="Q32" s="53">
        <v>43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29342</v>
      </c>
      <c r="D33" s="53">
        <f t="shared" si="1"/>
        <v>13788</v>
      </c>
      <c r="E33" s="53">
        <f t="shared" si="2"/>
        <v>15554</v>
      </c>
      <c r="F33" s="53">
        <v>175</v>
      </c>
      <c r="G33" s="53">
        <v>165</v>
      </c>
      <c r="H33" s="53">
        <v>642</v>
      </c>
      <c r="I33" s="53">
        <v>630</v>
      </c>
      <c r="J33" s="53">
        <v>1962</v>
      </c>
      <c r="K33" s="53">
        <v>1849</v>
      </c>
      <c r="L33" s="53">
        <v>5550</v>
      </c>
      <c r="M33" s="53">
        <v>5293</v>
      </c>
      <c r="N33" s="53">
        <v>4085</v>
      </c>
      <c r="O33" s="53">
        <v>4712</v>
      </c>
      <c r="P33" s="53">
        <v>1374</v>
      </c>
      <c r="Q33" s="53">
        <v>2905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20759</v>
      </c>
      <c r="D34" s="53">
        <f t="shared" si="1"/>
        <v>10174</v>
      </c>
      <c r="E34" s="53">
        <f t="shared" si="2"/>
        <v>10585</v>
      </c>
      <c r="F34" s="53">
        <v>90</v>
      </c>
      <c r="G34" s="53">
        <v>100</v>
      </c>
      <c r="H34" s="53">
        <v>423</v>
      </c>
      <c r="I34" s="53">
        <v>400</v>
      </c>
      <c r="J34" s="53">
        <v>1579</v>
      </c>
      <c r="K34" s="53">
        <v>1511</v>
      </c>
      <c r="L34" s="53">
        <v>4397</v>
      </c>
      <c r="M34" s="53">
        <v>3737</v>
      </c>
      <c r="N34" s="53">
        <v>2850</v>
      </c>
      <c r="O34" s="53">
        <v>2994</v>
      </c>
      <c r="P34" s="53">
        <v>835</v>
      </c>
      <c r="Q34" s="53">
        <v>1843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2398</v>
      </c>
      <c r="D35" s="53">
        <f t="shared" si="1"/>
        <v>1246</v>
      </c>
      <c r="E35" s="53">
        <f t="shared" si="2"/>
        <v>1152</v>
      </c>
      <c r="F35" s="53">
        <v>2</v>
      </c>
      <c r="G35" s="53">
        <v>0</v>
      </c>
      <c r="H35" s="53">
        <v>8</v>
      </c>
      <c r="I35" s="53">
        <v>4</v>
      </c>
      <c r="J35" s="53">
        <v>104</v>
      </c>
      <c r="K35" s="53">
        <v>80</v>
      </c>
      <c r="L35" s="53">
        <v>535</v>
      </c>
      <c r="M35" s="53">
        <v>394</v>
      </c>
      <c r="N35" s="53">
        <v>460</v>
      </c>
      <c r="O35" s="53">
        <v>461</v>
      </c>
      <c r="P35" s="53">
        <v>137</v>
      </c>
      <c r="Q35" s="53">
        <v>213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13697</v>
      </c>
      <c r="D36" s="53">
        <f t="shared" si="1"/>
        <v>6532</v>
      </c>
      <c r="E36" s="53">
        <f t="shared" si="2"/>
        <v>7165</v>
      </c>
      <c r="F36" s="53">
        <v>57</v>
      </c>
      <c r="G36" s="53">
        <v>46</v>
      </c>
      <c r="H36" s="53">
        <v>287</v>
      </c>
      <c r="I36" s="53">
        <v>246</v>
      </c>
      <c r="J36" s="53">
        <v>1151</v>
      </c>
      <c r="K36" s="53">
        <v>1061</v>
      </c>
      <c r="L36" s="53">
        <v>2405</v>
      </c>
      <c r="M36" s="53">
        <v>2342</v>
      </c>
      <c r="N36" s="53">
        <v>1927</v>
      </c>
      <c r="O36" s="53">
        <v>2034</v>
      </c>
      <c r="P36" s="53">
        <v>705</v>
      </c>
      <c r="Q36" s="53">
        <v>1436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1559</v>
      </c>
      <c r="D37" s="53">
        <f t="shared" si="1"/>
        <v>732</v>
      </c>
      <c r="E37" s="53">
        <f t="shared" si="2"/>
        <v>827</v>
      </c>
      <c r="F37" s="53">
        <v>2</v>
      </c>
      <c r="G37" s="53">
        <v>3</v>
      </c>
      <c r="H37" s="53">
        <v>35</v>
      </c>
      <c r="I37" s="53">
        <v>33</v>
      </c>
      <c r="J37" s="53">
        <v>130</v>
      </c>
      <c r="K37" s="53">
        <v>127</v>
      </c>
      <c r="L37" s="53">
        <v>276</v>
      </c>
      <c r="M37" s="53">
        <v>259</v>
      </c>
      <c r="N37" s="53">
        <v>210</v>
      </c>
      <c r="O37" s="53">
        <v>241</v>
      </c>
      <c r="P37" s="53">
        <v>79</v>
      </c>
      <c r="Q37" s="53">
        <v>164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82</v>
      </c>
      <c r="E38" s="53">
        <f t="shared" si="2"/>
        <v>51</v>
      </c>
      <c r="F38" s="53">
        <v>0</v>
      </c>
      <c r="G38" s="53">
        <v>0</v>
      </c>
      <c r="H38" s="53">
        <v>1</v>
      </c>
      <c r="I38" s="53">
        <v>1</v>
      </c>
      <c r="J38" s="53">
        <v>4</v>
      </c>
      <c r="K38" s="53">
        <v>6</v>
      </c>
      <c r="L38" s="53">
        <v>45</v>
      </c>
      <c r="M38" s="53">
        <v>28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17273</v>
      </c>
      <c r="D39" s="53">
        <f t="shared" si="1"/>
        <v>8303</v>
      </c>
      <c r="E39" s="53">
        <f t="shared" si="2"/>
        <v>8970</v>
      </c>
      <c r="F39" s="53">
        <v>1</v>
      </c>
      <c r="G39" s="53">
        <v>1</v>
      </c>
      <c r="H39" s="53">
        <v>289</v>
      </c>
      <c r="I39" s="53">
        <v>249</v>
      </c>
      <c r="J39" s="53">
        <v>1237</v>
      </c>
      <c r="K39" s="53">
        <v>1179</v>
      </c>
      <c r="L39" s="53">
        <v>3212</v>
      </c>
      <c r="M39" s="53">
        <v>2861</v>
      </c>
      <c r="N39" s="53">
        <v>2725</v>
      </c>
      <c r="O39" s="53">
        <v>2954</v>
      </c>
      <c r="P39" s="53">
        <v>839</v>
      </c>
      <c r="Q39" s="53">
        <v>1726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10116</v>
      </c>
      <c r="D40" s="53">
        <f t="shared" si="1"/>
        <v>4828</v>
      </c>
      <c r="E40" s="53">
        <f t="shared" si="2"/>
        <v>5288</v>
      </c>
      <c r="F40" s="53">
        <v>2</v>
      </c>
      <c r="G40" s="53">
        <v>4</v>
      </c>
      <c r="H40" s="53">
        <v>178</v>
      </c>
      <c r="I40" s="53">
        <v>187</v>
      </c>
      <c r="J40" s="53">
        <v>779</v>
      </c>
      <c r="K40" s="53">
        <v>820</v>
      </c>
      <c r="L40" s="53">
        <v>1901</v>
      </c>
      <c r="M40" s="53">
        <v>1835</v>
      </c>
      <c r="N40" s="53">
        <v>1523</v>
      </c>
      <c r="O40" s="53">
        <v>1652</v>
      </c>
      <c r="P40" s="53">
        <v>445</v>
      </c>
      <c r="Q40" s="53">
        <v>790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390</v>
      </c>
      <c r="D41" s="53">
        <f t="shared" si="1"/>
        <v>227</v>
      </c>
      <c r="E41" s="53">
        <f t="shared" si="2"/>
        <v>163</v>
      </c>
      <c r="F41" s="53">
        <v>0</v>
      </c>
      <c r="G41" s="53">
        <v>0</v>
      </c>
      <c r="H41" s="53">
        <v>0</v>
      </c>
      <c r="I41" s="53">
        <v>2</v>
      </c>
      <c r="J41" s="53">
        <v>14</v>
      </c>
      <c r="K41" s="53">
        <v>16</v>
      </c>
      <c r="L41" s="53">
        <v>125</v>
      </c>
      <c r="M41" s="53">
        <v>75</v>
      </c>
      <c r="N41" s="53">
        <v>73</v>
      </c>
      <c r="O41" s="53">
        <v>47</v>
      </c>
      <c r="P41" s="53">
        <v>15</v>
      </c>
      <c r="Q41" s="53">
        <v>23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778</v>
      </c>
      <c r="D42" s="53">
        <f t="shared" si="1"/>
        <v>446</v>
      </c>
      <c r="E42" s="53">
        <f t="shared" si="2"/>
        <v>332</v>
      </c>
      <c r="F42" s="53">
        <v>0</v>
      </c>
      <c r="G42" s="53">
        <v>0</v>
      </c>
      <c r="H42" s="53">
        <v>1</v>
      </c>
      <c r="I42" s="53">
        <v>6</v>
      </c>
      <c r="J42" s="53">
        <v>26</v>
      </c>
      <c r="K42" s="53">
        <v>29</v>
      </c>
      <c r="L42" s="53">
        <v>181</v>
      </c>
      <c r="M42" s="53">
        <v>100</v>
      </c>
      <c r="N42" s="53">
        <v>191</v>
      </c>
      <c r="O42" s="53">
        <v>130</v>
      </c>
      <c r="P42" s="53">
        <v>47</v>
      </c>
      <c r="Q42" s="53">
        <v>67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425526</v>
      </c>
      <c r="D43" s="52">
        <f t="shared" si="4"/>
        <v>197702</v>
      </c>
      <c r="E43" s="52">
        <f t="shared" si="4"/>
        <v>227824</v>
      </c>
      <c r="F43" s="52">
        <f t="shared" si="4"/>
        <v>1723</v>
      </c>
      <c r="G43" s="52">
        <f t="shared" si="4"/>
        <v>1715</v>
      </c>
      <c r="H43" s="52">
        <f t="shared" si="4"/>
        <v>8724</v>
      </c>
      <c r="I43" s="52">
        <f t="shared" si="4"/>
        <v>8403</v>
      </c>
      <c r="J43" s="52">
        <f t="shared" si="4"/>
        <v>34231</v>
      </c>
      <c r="K43" s="52">
        <f t="shared" si="4"/>
        <v>32230</v>
      </c>
      <c r="L43" s="52">
        <f t="shared" si="4"/>
        <v>77376</v>
      </c>
      <c r="M43" s="52">
        <f t="shared" si="4"/>
        <v>79606</v>
      </c>
      <c r="N43" s="52">
        <f t="shared" si="4"/>
        <v>56039</v>
      </c>
      <c r="O43" s="52">
        <f t="shared" si="4"/>
        <v>62449</v>
      </c>
      <c r="P43" s="52">
        <f t="shared" si="4"/>
        <v>19609</v>
      </c>
      <c r="Q43" s="52">
        <f t="shared" si="4"/>
        <v>43421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83" t="s">
        <v>9</v>
      </c>
      <c r="B15" s="83" t="s">
        <v>10</v>
      </c>
      <c r="C15" s="94" t="s">
        <v>78</v>
      </c>
      <c r="D15" s="64" t="s">
        <v>12</v>
      </c>
      <c r="E15" s="65"/>
      <c r="F15" s="64" t="s">
        <v>13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65"/>
    </row>
    <row r="16" spans="1:17" s="14" customFormat="1" ht="37.5" customHeight="1">
      <c r="A16" s="84"/>
      <c r="B16" s="84"/>
      <c r="C16" s="95"/>
      <c r="D16" s="66"/>
      <c r="E16" s="67"/>
      <c r="F16" s="97" t="s">
        <v>14</v>
      </c>
      <c r="G16" s="98"/>
      <c r="H16" s="98"/>
      <c r="I16" s="98"/>
      <c r="J16" s="98"/>
      <c r="K16" s="99"/>
      <c r="L16" s="105" t="s">
        <v>15</v>
      </c>
      <c r="M16" s="106"/>
      <c r="N16" s="106"/>
      <c r="O16" s="107"/>
      <c r="P16" s="103" t="s">
        <v>16</v>
      </c>
      <c r="Q16" s="104"/>
    </row>
    <row r="17" spans="1:17" s="14" customFormat="1" ht="18.75" customHeight="1">
      <c r="A17" s="84"/>
      <c r="B17" s="84"/>
      <c r="C17" s="95"/>
      <c r="D17" s="68"/>
      <c r="E17" s="69"/>
      <c r="F17" s="100" t="s">
        <v>79</v>
      </c>
      <c r="G17" s="101"/>
      <c r="H17" s="100" t="s">
        <v>18</v>
      </c>
      <c r="I17" s="101"/>
      <c r="J17" s="100" t="s">
        <v>19</v>
      </c>
      <c r="K17" s="101"/>
      <c r="L17" s="92" t="s">
        <v>123</v>
      </c>
      <c r="M17" s="93"/>
      <c r="N17" s="92" t="s">
        <v>122</v>
      </c>
      <c r="O17" s="93" t="s">
        <v>113</v>
      </c>
      <c r="P17" s="59" t="s">
        <v>114</v>
      </c>
      <c r="Q17" s="59" t="s">
        <v>115</v>
      </c>
    </row>
    <row r="18" spans="1:17" s="14" customFormat="1" ht="18.75">
      <c r="A18" s="85"/>
      <c r="B18" s="85"/>
      <c r="C18" s="9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58239</v>
      </c>
      <c r="D20" s="53">
        <f>F20+H20+J20+N20+P20+L20</f>
        <v>27772</v>
      </c>
      <c r="E20" s="53">
        <f>G20+I20+K20+O20+Q20+M20</f>
        <v>30467</v>
      </c>
      <c r="F20" s="53">
        <v>216</v>
      </c>
      <c r="G20" s="53">
        <v>219</v>
      </c>
      <c r="H20" s="53">
        <v>1119</v>
      </c>
      <c r="I20" s="53">
        <v>1086</v>
      </c>
      <c r="J20" s="53">
        <v>3642</v>
      </c>
      <c r="K20" s="53">
        <v>3474</v>
      </c>
      <c r="L20" s="53">
        <v>11417</v>
      </c>
      <c r="M20" s="53">
        <v>11096</v>
      </c>
      <c r="N20" s="53">
        <v>8740</v>
      </c>
      <c r="O20" s="53">
        <v>9026</v>
      </c>
      <c r="P20" s="53">
        <v>2638</v>
      </c>
      <c r="Q20" s="53">
        <v>5566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3366</v>
      </c>
      <c r="D21" s="53">
        <f t="shared" ref="D21:D42" si="1">F21+H21+J21+N21+P21+L21</f>
        <v>1648</v>
      </c>
      <c r="E21" s="53">
        <f t="shared" ref="E21:E42" si="2">G21+I21+K21+O21+Q21+M21</f>
        <v>1718</v>
      </c>
      <c r="F21" s="53">
        <v>18</v>
      </c>
      <c r="G21" s="53">
        <v>11</v>
      </c>
      <c r="H21" s="53">
        <v>45</v>
      </c>
      <c r="I21" s="53">
        <v>41</v>
      </c>
      <c r="J21" s="53">
        <v>310</v>
      </c>
      <c r="K21" s="53">
        <v>261</v>
      </c>
      <c r="L21" s="53">
        <v>759</v>
      </c>
      <c r="M21" s="53">
        <v>654</v>
      </c>
      <c r="N21" s="53">
        <v>392</v>
      </c>
      <c r="O21" s="53">
        <v>441</v>
      </c>
      <c r="P21" s="53">
        <v>124</v>
      </c>
      <c r="Q21" s="53">
        <v>310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20634</v>
      </c>
      <c r="D22" s="53">
        <f t="shared" si="1"/>
        <v>9024</v>
      </c>
      <c r="E22" s="53">
        <f t="shared" si="2"/>
        <v>11610</v>
      </c>
      <c r="F22" s="53">
        <v>7</v>
      </c>
      <c r="G22" s="53">
        <v>13</v>
      </c>
      <c r="H22" s="53">
        <v>397</v>
      </c>
      <c r="I22" s="53">
        <v>405</v>
      </c>
      <c r="J22" s="53">
        <v>2279</v>
      </c>
      <c r="K22" s="53">
        <v>2283</v>
      </c>
      <c r="L22" s="53">
        <v>3615</v>
      </c>
      <c r="M22" s="53">
        <v>4711</v>
      </c>
      <c r="N22" s="53">
        <v>2109</v>
      </c>
      <c r="O22" s="53">
        <v>2694</v>
      </c>
      <c r="P22" s="53">
        <v>617</v>
      </c>
      <c r="Q22" s="53">
        <v>1504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1102</v>
      </c>
      <c r="D24" s="53">
        <f t="shared" si="1"/>
        <v>561</v>
      </c>
      <c r="E24" s="53">
        <f t="shared" si="2"/>
        <v>541</v>
      </c>
      <c r="F24" s="53">
        <v>1</v>
      </c>
      <c r="G24" s="53">
        <v>1</v>
      </c>
      <c r="H24" s="53">
        <v>20</v>
      </c>
      <c r="I24" s="53">
        <v>13</v>
      </c>
      <c r="J24" s="53">
        <v>86</v>
      </c>
      <c r="K24" s="53">
        <v>87</v>
      </c>
      <c r="L24" s="53">
        <v>201</v>
      </c>
      <c r="M24" s="53">
        <v>181</v>
      </c>
      <c r="N24" s="53">
        <v>214</v>
      </c>
      <c r="O24" s="53">
        <v>210</v>
      </c>
      <c r="P24" s="53">
        <v>39</v>
      </c>
      <c r="Q24" s="53">
        <v>49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3276</v>
      </c>
      <c r="D25" s="53">
        <f t="shared" si="1"/>
        <v>2163</v>
      </c>
      <c r="E25" s="53">
        <f t="shared" si="2"/>
        <v>1113</v>
      </c>
      <c r="F25" s="53">
        <v>8</v>
      </c>
      <c r="G25" s="53">
        <v>4</v>
      </c>
      <c r="H25" s="53">
        <v>24</v>
      </c>
      <c r="I25" s="53">
        <v>24</v>
      </c>
      <c r="J25" s="53">
        <v>100</v>
      </c>
      <c r="K25" s="53">
        <v>88</v>
      </c>
      <c r="L25" s="53">
        <v>1241</v>
      </c>
      <c r="M25" s="53">
        <v>410</v>
      </c>
      <c r="N25" s="53">
        <v>689</v>
      </c>
      <c r="O25" s="53">
        <v>425</v>
      </c>
      <c r="P25" s="53">
        <v>101</v>
      </c>
      <c r="Q25" s="53">
        <v>162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7</v>
      </c>
      <c r="N26" s="53">
        <v>6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3712</v>
      </c>
      <c r="D27" s="53">
        <f t="shared" si="1"/>
        <v>1653</v>
      </c>
      <c r="E27" s="53">
        <f t="shared" si="2"/>
        <v>2059</v>
      </c>
      <c r="F27" s="53">
        <v>19</v>
      </c>
      <c r="G27" s="53">
        <v>18</v>
      </c>
      <c r="H27" s="53">
        <v>128</v>
      </c>
      <c r="I27" s="53">
        <v>112</v>
      </c>
      <c r="J27" s="53">
        <v>503</v>
      </c>
      <c r="K27" s="53">
        <v>469</v>
      </c>
      <c r="L27" s="53">
        <v>604</v>
      </c>
      <c r="M27" s="53">
        <v>901</v>
      </c>
      <c r="N27" s="53">
        <v>357</v>
      </c>
      <c r="O27" s="53">
        <v>437</v>
      </c>
      <c r="P27" s="53">
        <v>42</v>
      </c>
      <c r="Q27" s="53">
        <v>122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</v>
      </c>
      <c r="D28" s="53">
        <f t="shared" si="1"/>
        <v>224</v>
      </c>
      <c r="E28" s="53">
        <f t="shared" si="2"/>
        <v>86</v>
      </c>
      <c r="F28" s="53">
        <v>0</v>
      </c>
      <c r="G28" s="53">
        <v>0</v>
      </c>
      <c r="H28" s="53">
        <v>3</v>
      </c>
      <c r="I28" s="53">
        <v>4</v>
      </c>
      <c r="J28" s="53">
        <v>8</v>
      </c>
      <c r="K28" s="53">
        <v>12</v>
      </c>
      <c r="L28" s="53">
        <v>122</v>
      </c>
      <c r="M28" s="53">
        <v>41</v>
      </c>
      <c r="N28" s="53">
        <v>85</v>
      </c>
      <c r="O28" s="53">
        <v>26</v>
      </c>
      <c r="P28" s="53">
        <v>6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8913</v>
      </c>
      <c r="D29" s="53">
        <f t="shared" si="1"/>
        <v>4041</v>
      </c>
      <c r="E29" s="53">
        <f t="shared" si="2"/>
        <v>4872</v>
      </c>
      <c r="F29" s="53">
        <v>75</v>
      </c>
      <c r="G29" s="53">
        <v>61</v>
      </c>
      <c r="H29" s="53">
        <v>251</v>
      </c>
      <c r="I29" s="53">
        <v>226</v>
      </c>
      <c r="J29" s="53">
        <v>1010</v>
      </c>
      <c r="K29" s="53">
        <v>907</v>
      </c>
      <c r="L29" s="53">
        <v>1549</v>
      </c>
      <c r="M29" s="53">
        <v>2003</v>
      </c>
      <c r="N29" s="53">
        <v>890</v>
      </c>
      <c r="O29" s="53">
        <v>1056</v>
      </c>
      <c r="P29" s="53">
        <v>266</v>
      </c>
      <c r="Q29" s="53">
        <v>619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4762</v>
      </c>
      <c r="D30" s="53">
        <f t="shared" si="1"/>
        <v>2011</v>
      </c>
      <c r="E30" s="53">
        <f t="shared" si="2"/>
        <v>2751</v>
      </c>
      <c r="F30" s="53">
        <v>55</v>
      </c>
      <c r="G30" s="53">
        <v>62</v>
      </c>
      <c r="H30" s="53">
        <v>197</v>
      </c>
      <c r="I30" s="53">
        <v>171</v>
      </c>
      <c r="J30" s="53">
        <v>711</v>
      </c>
      <c r="K30" s="53">
        <v>720</v>
      </c>
      <c r="L30" s="53">
        <v>664</v>
      </c>
      <c r="M30" s="53">
        <v>1328</v>
      </c>
      <c r="N30" s="53">
        <v>331</v>
      </c>
      <c r="O30" s="53">
        <v>375</v>
      </c>
      <c r="P30" s="53">
        <v>53</v>
      </c>
      <c r="Q30" s="53">
        <v>95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9145</v>
      </c>
      <c r="D31" s="53">
        <f t="shared" si="1"/>
        <v>4204</v>
      </c>
      <c r="E31" s="53">
        <f t="shared" si="2"/>
        <v>4941</v>
      </c>
      <c r="F31" s="53">
        <v>66</v>
      </c>
      <c r="G31" s="53">
        <v>69</v>
      </c>
      <c r="H31" s="53">
        <v>312</v>
      </c>
      <c r="I31" s="53">
        <v>262</v>
      </c>
      <c r="J31" s="53">
        <v>975</v>
      </c>
      <c r="K31" s="53">
        <v>973</v>
      </c>
      <c r="L31" s="53">
        <v>1691</v>
      </c>
      <c r="M31" s="53">
        <v>2049</v>
      </c>
      <c r="N31" s="53">
        <v>931</v>
      </c>
      <c r="O31" s="53">
        <v>1092</v>
      </c>
      <c r="P31" s="53">
        <v>229</v>
      </c>
      <c r="Q31" s="53">
        <v>496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5567</v>
      </c>
      <c r="D32" s="53">
        <f t="shared" si="1"/>
        <v>2482</v>
      </c>
      <c r="E32" s="53">
        <f t="shared" si="2"/>
        <v>3085</v>
      </c>
      <c r="F32" s="53">
        <v>32</v>
      </c>
      <c r="G32" s="53">
        <v>30</v>
      </c>
      <c r="H32" s="53">
        <v>166</v>
      </c>
      <c r="I32" s="53">
        <v>150</v>
      </c>
      <c r="J32" s="53">
        <v>688</v>
      </c>
      <c r="K32" s="53">
        <v>632</v>
      </c>
      <c r="L32" s="53">
        <v>841</v>
      </c>
      <c r="M32" s="53">
        <v>1334</v>
      </c>
      <c r="N32" s="53">
        <v>627</v>
      </c>
      <c r="O32" s="53">
        <v>766</v>
      </c>
      <c r="P32" s="53">
        <v>128</v>
      </c>
      <c r="Q32" s="53">
        <v>173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23356</v>
      </c>
      <c r="D33" s="53">
        <f t="shared" si="1"/>
        <v>10405</v>
      </c>
      <c r="E33" s="53">
        <f t="shared" si="2"/>
        <v>12951</v>
      </c>
      <c r="F33" s="53">
        <v>1</v>
      </c>
      <c r="G33" s="53">
        <v>2</v>
      </c>
      <c r="H33" s="53">
        <v>260</v>
      </c>
      <c r="I33" s="53">
        <v>274</v>
      </c>
      <c r="J33" s="53">
        <v>2060</v>
      </c>
      <c r="K33" s="53">
        <v>1877</v>
      </c>
      <c r="L33" s="53">
        <v>4415</v>
      </c>
      <c r="M33" s="53">
        <v>4235</v>
      </c>
      <c r="N33" s="53">
        <v>2401</v>
      </c>
      <c r="O33" s="53">
        <v>3084</v>
      </c>
      <c r="P33" s="53">
        <v>1268</v>
      </c>
      <c r="Q33" s="53">
        <v>3479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9550</v>
      </c>
      <c r="D34" s="53">
        <f t="shared" si="1"/>
        <v>4149</v>
      </c>
      <c r="E34" s="53">
        <f t="shared" si="2"/>
        <v>5401</v>
      </c>
      <c r="F34" s="53">
        <v>0</v>
      </c>
      <c r="G34" s="53">
        <v>1</v>
      </c>
      <c r="H34" s="53">
        <v>124</v>
      </c>
      <c r="I34" s="53">
        <v>128</v>
      </c>
      <c r="J34" s="53">
        <v>819</v>
      </c>
      <c r="K34" s="53">
        <v>782</v>
      </c>
      <c r="L34" s="53">
        <v>1890</v>
      </c>
      <c r="M34" s="53">
        <v>1780</v>
      </c>
      <c r="N34" s="53">
        <v>845</v>
      </c>
      <c r="O34" s="53">
        <v>1222</v>
      </c>
      <c r="P34" s="53">
        <v>471</v>
      </c>
      <c r="Q34" s="53">
        <v>1488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41148</v>
      </c>
      <c r="D35" s="53">
        <f t="shared" si="1"/>
        <v>18813</v>
      </c>
      <c r="E35" s="53">
        <f t="shared" si="2"/>
        <v>22335</v>
      </c>
      <c r="F35" s="53">
        <v>140</v>
      </c>
      <c r="G35" s="53">
        <v>132</v>
      </c>
      <c r="H35" s="53">
        <v>784</v>
      </c>
      <c r="I35" s="53">
        <v>739</v>
      </c>
      <c r="J35" s="53">
        <v>3325</v>
      </c>
      <c r="K35" s="53">
        <v>3097</v>
      </c>
      <c r="L35" s="53">
        <v>7023</v>
      </c>
      <c r="M35" s="53">
        <v>7112</v>
      </c>
      <c r="N35" s="53">
        <v>5276</v>
      </c>
      <c r="O35" s="53">
        <v>5984</v>
      </c>
      <c r="P35" s="53">
        <v>2265</v>
      </c>
      <c r="Q35" s="53">
        <v>5271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2465</v>
      </c>
      <c r="D36" s="53">
        <f t="shared" si="1"/>
        <v>1085</v>
      </c>
      <c r="E36" s="53">
        <f t="shared" si="2"/>
        <v>1380</v>
      </c>
      <c r="F36" s="53">
        <v>1</v>
      </c>
      <c r="G36" s="53">
        <v>0</v>
      </c>
      <c r="H36" s="53">
        <v>5</v>
      </c>
      <c r="I36" s="53">
        <v>1</v>
      </c>
      <c r="J36" s="53">
        <v>242</v>
      </c>
      <c r="K36" s="53">
        <v>195</v>
      </c>
      <c r="L36" s="53">
        <v>482</v>
      </c>
      <c r="M36" s="53">
        <v>462</v>
      </c>
      <c r="N36" s="53">
        <v>227</v>
      </c>
      <c r="O36" s="53">
        <v>365</v>
      </c>
      <c r="P36" s="53">
        <v>128</v>
      </c>
      <c r="Q36" s="53">
        <v>357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444</v>
      </c>
      <c r="D37" s="53">
        <f t="shared" si="1"/>
        <v>221</v>
      </c>
      <c r="E37" s="53">
        <f t="shared" si="2"/>
        <v>223</v>
      </c>
      <c r="F37" s="53">
        <v>0</v>
      </c>
      <c r="G37" s="53">
        <v>0</v>
      </c>
      <c r="H37" s="53">
        <v>0</v>
      </c>
      <c r="I37" s="53">
        <v>0</v>
      </c>
      <c r="J37" s="53">
        <v>48</v>
      </c>
      <c r="K37" s="53">
        <v>37</v>
      </c>
      <c r="L37" s="53">
        <v>103</v>
      </c>
      <c r="M37" s="53">
        <v>75</v>
      </c>
      <c r="N37" s="53">
        <v>46</v>
      </c>
      <c r="O37" s="53">
        <v>46</v>
      </c>
      <c r="P37" s="53">
        <v>24</v>
      </c>
      <c r="Q37" s="53">
        <v>65</v>
      </c>
    </row>
    <row r="38" spans="1:17" s="35" customFormat="1" ht="18.75">
      <c r="A38" s="50">
        <v>15</v>
      </c>
      <c r="B38" s="51" t="s">
        <v>102</v>
      </c>
      <c r="C38" s="52">
        <f t="shared" si="0"/>
        <v>4933</v>
      </c>
      <c r="D38" s="53">
        <f t="shared" si="1"/>
        <v>2317</v>
      </c>
      <c r="E38" s="53">
        <f t="shared" si="2"/>
        <v>2616</v>
      </c>
      <c r="F38" s="53">
        <v>10</v>
      </c>
      <c r="G38" s="53">
        <v>13</v>
      </c>
      <c r="H38" s="53">
        <v>54</v>
      </c>
      <c r="I38" s="53">
        <v>59</v>
      </c>
      <c r="J38" s="53">
        <v>319</v>
      </c>
      <c r="K38" s="53">
        <v>328</v>
      </c>
      <c r="L38" s="53">
        <v>796</v>
      </c>
      <c r="M38" s="53">
        <v>634</v>
      </c>
      <c r="N38" s="53">
        <v>745</v>
      </c>
      <c r="O38" s="53">
        <v>814</v>
      </c>
      <c r="P38" s="53">
        <v>393</v>
      </c>
      <c r="Q38" s="53">
        <v>768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25322</v>
      </c>
      <c r="D39" s="53">
        <f t="shared" si="1"/>
        <v>11139</v>
      </c>
      <c r="E39" s="53">
        <f t="shared" si="2"/>
        <v>14183</v>
      </c>
      <c r="F39" s="53">
        <v>143</v>
      </c>
      <c r="G39" s="53">
        <v>149</v>
      </c>
      <c r="H39" s="53">
        <v>517</v>
      </c>
      <c r="I39" s="53">
        <v>469</v>
      </c>
      <c r="J39" s="53">
        <v>2217</v>
      </c>
      <c r="K39" s="53">
        <v>2065</v>
      </c>
      <c r="L39" s="53">
        <v>4553</v>
      </c>
      <c r="M39" s="53">
        <v>4716</v>
      </c>
      <c r="N39" s="53">
        <v>2564</v>
      </c>
      <c r="O39" s="53">
        <v>3530</v>
      </c>
      <c r="P39" s="53">
        <v>1145</v>
      </c>
      <c r="Q39" s="53">
        <v>3254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16495</v>
      </c>
      <c r="D40" s="53">
        <f t="shared" si="1"/>
        <v>7209</v>
      </c>
      <c r="E40" s="53">
        <f t="shared" si="2"/>
        <v>9286</v>
      </c>
      <c r="F40" s="53">
        <v>109</v>
      </c>
      <c r="G40" s="53">
        <v>97</v>
      </c>
      <c r="H40" s="53">
        <v>388</v>
      </c>
      <c r="I40" s="53">
        <v>355</v>
      </c>
      <c r="J40" s="53">
        <v>1535</v>
      </c>
      <c r="K40" s="53">
        <v>1413</v>
      </c>
      <c r="L40" s="53">
        <v>2890</v>
      </c>
      <c r="M40" s="53">
        <v>3381</v>
      </c>
      <c r="N40" s="53">
        <v>1636</v>
      </c>
      <c r="O40" s="53">
        <v>2150</v>
      </c>
      <c r="P40" s="53">
        <v>651</v>
      </c>
      <c r="Q40" s="53">
        <v>1890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17928</v>
      </c>
      <c r="D41" s="53">
        <f t="shared" si="1"/>
        <v>8437</v>
      </c>
      <c r="E41" s="53">
        <f t="shared" si="2"/>
        <v>9491</v>
      </c>
      <c r="F41" s="53">
        <v>73</v>
      </c>
      <c r="G41" s="53">
        <v>56</v>
      </c>
      <c r="H41" s="53">
        <v>330</v>
      </c>
      <c r="I41" s="53">
        <v>258</v>
      </c>
      <c r="J41" s="53">
        <v>1376</v>
      </c>
      <c r="K41" s="53">
        <v>1329</v>
      </c>
      <c r="L41" s="53">
        <v>3392</v>
      </c>
      <c r="M41" s="53">
        <v>3032</v>
      </c>
      <c r="N41" s="53">
        <v>2327</v>
      </c>
      <c r="O41" s="53">
        <v>2666</v>
      </c>
      <c r="P41" s="53">
        <v>939</v>
      </c>
      <c r="Q41" s="53">
        <v>2150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9073</v>
      </c>
      <c r="D42" s="53">
        <f t="shared" si="1"/>
        <v>4384</v>
      </c>
      <c r="E42" s="53">
        <f t="shared" si="2"/>
        <v>4689</v>
      </c>
      <c r="F42" s="53">
        <v>14</v>
      </c>
      <c r="G42" s="53">
        <v>28</v>
      </c>
      <c r="H42" s="53">
        <v>140</v>
      </c>
      <c r="I42" s="53">
        <v>146</v>
      </c>
      <c r="J42" s="53">
        <v>771</v>
      </c>
      <c r="K42" s="53">
        <v>692</v>
      </c>
      <c r="L42" s="53">
        <v>1766</v>
      </c>
      <c r="M42" s="53">
        <v>1418</v>
      </c>
      <c r="N42" s="53">
        <v>1237</v>
      </c>
      <c r="O42" s="53">
        <v>1284</v>
      </c>
      <c r="P42" s="53">
        <v>456</v>
      </c>
      <c r="Q42" s="53">
        <v>1121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265930</v>
      </c>
      <c r="D43" s="52">
        <f>SUM(D20:D42)-D21-D23-D26-D37</f>
        <v>122073</v>
      </c>
      <c r="E43" s="52">
        <f>SUM(E20:E42)-E21-E23-E26-E37</f>
        <v>143857</v>
      </c>
      <c r="F43" s="52">
        <f t="shared" ref="F43:Q43" si="4">SUM(F20:F42)-F21-F23-F26-F37</f>
        <v>970</v>
      </c>
      <c r="G43" s="52">
        <f t="shared" si="4"/>
        <v>955</v>
      </c>
      <c r="H43" s="52">
        <f t="shared" si="4"/>
        <v>5219</v>
      </c>
      <c r="I43" s="52">
        <f t="shared" si="4"/>
        <v>4882</v>
      </c>
      <c r="J43" s="52">
        <f t="shared" si="4"/>
        <v>22666</v>
      </c>
      <c r="K43" s="52">
        <f t="shared" si="4"/>
        <v>21423</v>
      </c>
      <c r="L43" s="52">
        <f t="shared" si="4"/>
        <v>49152</v>
      </c>
      <c r="M43" s="52">
        <f t="shared" si="4"/>
        <v>50824</v>
      </c>
      <c r="N43" s="52">
        <f t="shared" si="4"/>
        <v>32231</v>
      </c>
      <c r="O43" s="52">
        <f t="shared" si="4"/>
        <v>37206</v>
      </c>
      <c r="P43" s="52">
        <f t="shared" si="4"/>
        <v>11835</v>
      </c>
      <c r="Q43" s="52">
        <f t="shared" si="4"/>
        <v>28567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7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7" s="35" customFormat="1" ht="22.5" customHeight="1">
      <c r="A47" s="12" t="s">
        <v>46</v>
      </c>
    </row>
    <row r="48" spans="1:17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13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2022-11-01T09:38:44Z</dcterms:modified>
</cp:coreProperties>
</file>