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G45" i="4"/>
  <c r="H45"/>
  <c r="I45"/>
  <c r="J45"/>
  <c r="K45"/>
  <c r="L45"/>
  <c r="M45"/>
  <c r="N45"/>
  <c r="O45"/>
  <c r="P45"/>
  <c r="Q45"/>
  <c r="R45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20" i="3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N44" s="1"/>
  <c r="M46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M46"/>
  <c r="N45" i="3"/>
  <c r="M45"/>
  <c r="M43" i="5"/>
  <c r="L43"/>
  <c r="L43" i="7"/>
  <c r="M43"/>
  <c r="L43" i="6"/>
  <c r="M43"/>
  <c r="E45" i="2"/>
  <c r="E45" i="4"/>
  <c r="L45" i="3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R44"/>
  <c r="L44"/>
  <c r="J44"/>
  <c r="Q44"/>
  <c r="O44"/>
  <c r="K44"/>
  <c r="I44"/>
  <c r="G44"/>
  <c r="M46" i="3"/>
  <c r="M44" i="4"/>
  <c r="P44"/>
  <c r="H44"/>
  <c r="I20" i="3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<sst xmlns="http://schemas.openxmlformats.org/spreadsheetml/2006/main" count="564" uniqueCount="127">
  <si>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</si>
  <si>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</si>
  <si>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</si>
  <si>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</si>
  <si>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</si>
  <si>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</si>
  <si>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</si>
  <si>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</si>
  <si>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</si>
  <si>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</si>
  <si>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</si>
  <si>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</si>
  <si>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</si>
  <si>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</si>
  <si>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</si>
  <si>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</si>
  <si>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</si>
  <si>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</si>
  <si>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</si>
  <si>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</si>
  <si>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</si>
  <si>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</si>
  <si>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</si>
  <si>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</si>
  <si>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</si>
  <si>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</si>
  <si>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</si>
  <si>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</si>
  <si>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</si>
  <si>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</si>
  <si>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</si>
  <si>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</si>
  <si>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</si>
  <si>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</si>
  <si>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</si>
  <si>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</si>
  <si>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</si>
  <si>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</si>
  <si>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</si>
  <si>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</si>
  <si>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</si>
  <si>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</si>
  <si>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</si>
  <si>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</si>
  <si>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</si>
  <si>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</si>
  <si>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</si>
  <si>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</si>
  <si>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</si>
  <si>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</si>
  <si>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</si>
  <si>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</si>
  <si>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</si>
  <si>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</si>
  <si>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</si>
  <si>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</si>
  <si>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</si>
  <si>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</si>
  <si>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</si>
  <si>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</si>
  <si>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</si>
  <si>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</si>
  <si>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</si>
  <si>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</si>
  <si>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</si>
  <si>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</si>
  <si>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</si>
  <si>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</si>
  <si>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</si>
  <si>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</si>
  <si>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</si>
  <si>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</si>
  <si>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</si>
  <si>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</si>
  <si>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</si>
  <si>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</si>
  <si>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</si>
  <si>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</si>
  <si>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</si>
  <si>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</si>
  <si>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</si>
  <si>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</si>
  <si>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</si>
  <si>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</si>
  <si>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</si>
  <si>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</si>
  <si>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</si>
  <si>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</si>
  <si>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</si>
  <si>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</si>
  <si>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</si>
  <si>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</si>
  <si>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</si>
  <si>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</si>
  <si>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</si>
  <si>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</si>
  <si>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</si>
  <si>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</si>
  <si>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</si>
  <si>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</si>
  <si>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</si>
  <si>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</si>
  <si>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</si>
  <si>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</si>
  <si>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</si>
  <si>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</si>
  <si>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</si>
  <si>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</si>
  <si>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</si>
  <si>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</si>
  <si>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</si>
  <si>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</si>
  <si>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</si>
  <si>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</si>
  <si>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</si>
  <si>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</si>
  <si>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</si>
  <si>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</si>
  <si>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</si>
  <si>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</si>
  <si>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</si>
  <si>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</si>
  <si>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</si>
  <si>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</si>
  <si>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>01 января 2023 года</t>
  </si>
  <si>
    <t>01 января</t>
  </si>
  <si>
    <t xml:space="preserve"> 2023 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</si>
</sst>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21" sqref="G21:R43"/>
      <selection pane="topRight" activeCell="G21" sqref="G21:R43"/>
      <selection pane="bottomLeft" activeCell="G21" sqref="G21:R43"/>
      <selection pane="bottomRight" activeCell="D35" sqref="D35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124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690785</v>
      </c>
      <c r="E20" s="21">
        <f>G20+I20+K20+O20+Q20+M20</f>
        <v>319552</v>
      </c>
      <c r="F20" s="21">
        <f>H20+J20+L20+P20+R20+N20</f>
        <v>371233</v>
      </c>
      <c r="G20" s="21">
        <f t="shared" ref="G20:R20" si="1">SUM(G21:G43)</f>
        <v>2687</v>
      </c>
      <c r="H20" s="21">
        <f t="shared" si="1"/>
        <v>2615</v>
      </c>
      <c r="I20" s="21">
        <f t="shared" si="1"/>
        <v>13805</v>
      </c>
      <c r="J20" s="21">
        <f t="shared" si="1"/>
        <v>13255</v>
      </c>
      <c r="K20" s="21">
        <f t="shared" si="1"/>
        <v>56908</v>
      </c>
      <c r="L20" s="21">
        <f t="shared" si="1"/>
        <v>53670</v>
      </c>
      <c r="M20" s="21">
        <f t="shared" si="1"/>
        <v>126546</v>
      </c>
      <c r="N20" s="21">
        <f t="shared" si="1"/>
        <v>129952</v>
      </c>
      <c r="O20" s="21">
        <f t="shared" si="1"/>
        <v>88003</v>
      </c>
      <c r="P20" s="21">
        <f t="shared" si="1"/>
        <v>99463</v>
      </c>
      <c r="Q20" s="21">
        <f t="shared" si="1"/>
        <v>31603</v>
      </c>
      <c r="R20" s="21">
        <f t="shared" si="1"/>
        <v>72278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1500</v>
      </c>
      <c r="E21" s="27">
        <f>G21+I21+K21+O21+Q21+M21</f>
        <v>415</v>
      </c>
      <c r="F21" s="27">
        <f>H21+J21+L21+P21+R21+N21</f>
        <v>1085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187</v>
      </c>
      <c r="N21" s="27">
        <f>'Прил.12 согаз'!N21+'Прил.12 альфа'!N21</f>
        <v>515</v>
      </c>
      <c r="O21" s="27">
        <f>'Прил.12 согаз'!O21+'Прил.12 альфа'!O21</f>
        <v>160</v>
      </c>
      <c r="P21" s="27">
        <f>'Прил.12 согаз'!P21+'Прил.12 альфа'!P21</f>
        <v>497</v>
      </c>
      <c r="Q21" s="27">
        <f>'Прил.12 согаз'!Q21+'Прил.12 альфа'!Q21</f>
        <v>68</v>
      </c>
      <c r="R21" s="27">
        <f>'Прил.12 согаз'!R21+'Прил.12 альфа'!R21</f>
        <v>73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76372</v>
      </c>
      <c r="E22" s="27">
        <f t="shared" ref="E22:E43" si="2">G22+I22+K22+O22+Q22+M22</f>
        <v>35952</v>
      </c>
      <c r="F22" s="27">
        <f t="shared" ref="F22:F43" si="3">H22+J22+L22+P22+R22+N22</f>
        <v>40420</v>
      </c>
      <c r="G22" s="27">
        <f>'Прил.12 согаз'!G22+'Прил.12 альфа'!G22</f>
        <v>274</v>
      </c>
      <c r="H22" s="27">
        <f>'Прил.12 согаз'!H22+'Прил.12 альфа'!H22</f>
        <v>262</v>
      </c>
      <c r="I22" s="27">
        <f>'Прил.12 согаз'!I22+'Прил.12 альфа'!I22</f>
        <v>1425</v>
      </c>
      <c r="J22" s="27">
        <f>'Прил.12 согаз'!J22+'Прил.12 альфа'!J22</f>
        <v>1402</v>
      </c>
      <c r="K22" s="27">
        <f>'Прил.12 согаз'!K22+'Прил.12 альфа'!K22</f>
        <v>6299</v>
      </c>
      <c r="L22" s="27">
        <f>'Прил.12 согаз'!L22+'Прил.12 альфа'!L22</f>
        <v>5924</v>
      </c>
      <c r="M22" s="27">
        <f>'Прил.12 согаз'!M22+'Прил.12 альфа'!M22</f>
        <v>15106</v>
      </c>
      <c r="N22" s="27">
        <f>'Прил.12 согаз'!N22+'Прил.12 альфа'!N22</f>
        <v>13647</v>
      </c>
      <c r="O22" s="27">
        <f>'Прил.12 согаз'!O22+'Прил.12 альфа'!O22</f>
        <v>9326</v>
      </c>
      <c r="P22" s="27">
        <f>'Прил.12 согаз'!P22+'Прил.12 альфа'!P22</f>
        <v>10515</v>
      </c>
      <c r="Q22" s="27">
        <f>'Прил.12 согаз'!Q22+'Прил.12 альфа'!Q22</f>
        <v>3522</v>
      </c>
      <c r="R22" s="27">
        <f>'Прил.12 согаз'!R22+'Прил.12 альфа'!R22</f>
        <v>8670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40681</v>
      </c>
      <c r="E23" s="27">
        <f t="shared" si="2"/>
        <v>18155</v>
      </c>
      <c r="F23" s="27">
        <f t="shared" si="3"/>
        <v>22526</v>
      </c>
      <c r="G23" s="27">
        <f>'Прил.12 согаз'!G23+'Прил.12 альфа'!G23</f>
        <v>149</v>
      </c>
      <c r="H23" s="27">
        <f>'Прил.12 согаз'!H23+'Прил.12 альфа'!H23</f>
        <v>155</v>
      </c>
      <c r="I23" s="27">
        <f>'Прил.12 согаз'!I23+'Прил.12 альфа'!I23</f>
        <v>812</v>
      </c>
      <c r="J23" s="27">
        <f>'Прил.12 согаз'!J23+'Прил.12 альфа'!J23</f>
        <v>769</v>
      </c>
      <c r="K23" s="27">
        <f>'Прил.12 согаз'!K23+'Прил.12 альфа'!K23</f>
        <v>3592</v>
      </c>
      <c r="L23" s="27">
        <f>'Прил.12 согаз'!L23+'Прил.12 альфа'!L23</f>
        <v>3355</v>
      </c>
      <c r="M23" s="27">
        <f>'Прил.12 согаз'!M23+'Прил.12 альфа'!M23</f>
        <v>6227</v>
      </c>
      <c r="N23" s="27">
        <f>'Прил.12 согаз'!N23+'Прил.12 альфа'!N23</f>
        <v>6547</v>
      </c>
      <c r="O23" s="27">
        <f>'Прил.12 согаз'!O23+'Прил.12 альфа'!O23</f>
        <v>4988</v>
      </c>
      <c r="P23" s="27">
        <f>'Прил.12 согаз'!P23+'Прил.12 альфа'!P23</f>
        <v>6095</v>
      </c>
      <c r="Q23" s="27">
        <f>'Прил.12 согаз'!Q23+'Прил.12 альфа'!Q23</f>
        <v>2387</v>
      </c>
      <c r="R23" s="27">
        <f>'Прил.12 согаз'!R23+'Прил.12 альфа'!R23</f>
        <v>5605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42436</v>
      </c>
      <c r="E24" s="27">
        <f t="shared" si="2"/>
        <v>20478</v>
      </c>
      <c r="F24" s="27">
        <f t="shared" si="3"/>
        <v>21958</v>
      </c>
      <c r="G24" s="27">
        <f>'Прил.12 согаз'!G24+'Прил.12 альфа'!G24</f>
        <v>135</v>
      </c>
      <c r="H24" s="27">
        <f>'Прил.12 согаз'!H24+'Прил.12 альфа'!H24</f>
        <v>139</v>
      </c>
      <c r="I24" s="27">
        <f>'Прил.12 согаз'!I24+'Прил.12 альфа'!I24</f>
        <v>813</v>
      </c>
      <c r="J24" s="27">
        <f>'Прил.12 согаз'!J24+'Прил.12 альфа'!J24</f>
        <v>746</v>
      </c>
      <c r="K24" s="27">
        <f>'Прил.12 согаз'!K24+'Прил.12 альфа'!K24</f>
        <v>3317</v>
      </c>
      <c r="L24" s="27">
        <f>'Прил.12 согаз'!L24+'Прил.12 альфа'!L24</f>
        <v>3159</v>
      </c>
      <c r="M24" s="27">
        <f>'Прил.12 согаз'!M24+'Прил.12 альфа'!M24</f>
        <v>8723</v>
      </c>
      <c r="N24" s="27">
        <f>'Прил.12 согаз'!N24+'Прил.12 альфа'!N24</f>
        <v>7519</v>
      </c>
      <c r="O24" s="27">
        <f>'Прил.12 согаз'!O24+'Прил.12 альфа'!O24</f>
        <v>5572</v>
      </c>
      <c r="P24" s="27">
        <f>'Прил.12 согаз'!P24+'Прил.12 альфа'!P24</f>
        <v>6080</v>
      </c>
      <c r="Q24" s="27">
        <f>'Прил.12 согаз'!Q24+'Прил.12 альфа'!Q24</f>
        <v>1918</v>
      </c>
      <c r="R24" s="27">
        <f>'Прил.12 согаз'!R24+'Прил.12 альфа'!R24</f>
        <v>4315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9104</v>
      </c>
      <c r="E25" s="27">
        <f t="shared" si="2"/>
        <v>4311</v>
      </c>
      <c r="F25" s="27">
        <f t="shared" si="3"/>
        <v>4793</v>
      </c>
      <c r="G25" s="27">
        <f>'Прил.12 согаз'!G25+'Прил.12 альфа'!G25</f>
        <v>17</v>
      </c>
      <c r="H25" s="27">
        <f>'Прил.12 согаз'!H25+'Прил.12 альфа'!H25</f>
        <v>29</v>
      </c>
      <c r="I25" s="27">
        <f>'Прил.12 согаз'!I25+'Прил.12 альфа'!I25</f>
        <v>137</v>
      </c>
      <c r="J25" s="27">
        <f>'Прил.12 согаз'!J25+'Прил.12 альфа'!J25</f>
        <v>150</v>
      </c>
      <c r="K25" s="27">
        <f>'Прил.12 согаз'!K25+'Прил.12 альфа'!K25</f>
        <v>766</v>
      </c>
      <c r="L25" s="27">
        <f>'Прил.12 согаз'!L25+'Прил.12 альфа'!L25</f>
        <v>701</v>
      </c>
      <c r="M25" s="27">
        <f>'Прил.12 согаз'!M25+'Прил.12 альфа'!M25</f>
        <v>1596</v>
      </c>
      <c r="N25" s="27">
        <f>'Прил.12 согаз'!N25+'Прил.12 альфа'!N25</f>
        <v>1348</v>
      </c>
      <c r="O25" s="27">
        <f>'Прил.12 согаз'!O25+'Прил.12 альфа'!O25</f>
        <v>1304</v>
      </c>
      <c r="P25" s="27">
        <f>'Прил.12 согаз'!P25+'Прил.12 альфа'!P25</f>
        <v>1380</v>
      </c>
      <c r="Q25" s="27">
        <f>'Прил.12 согаз'!Q25+'Прил.12 альфа'!Q25</f>
        <v>491</v>
      </c>
      <c r="R25" s="27">
        <f>'Прил.12 согаз'!R25+'Прил.12 альфа'!R25</f>
        <v>1185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59428</v>
      </c>
      <c r="E26" s="27">
        <f t="shared" si="2"/>
        <v>27508</v>
      </c>
      <c r="F26" s="27">
        <f t="shared" si="3"/>
        <v>31920</v>
      </c>
      <c r="G26" s="27">
        <f>'Прил.12 согаз'!G26+'Прил.12 альфа'!G26</f>
        <v>216</v>
      </c>
      <c r="H26" s="27">
        <f>'Прил.12 согаз'!H26+'Прил.12 альфа'!H26</f>
        <v>203</v>
      </c>
      <c r="I26" s="27">
        <f>'Прил.12 согаз'!I26+'Прил.12 альфа'!I26</f>
        <v>1107</v>
      </c>
      <c r="J26" s="27">
        <f>'Прил.12 согаз'!J26+'Прил.12 альфа'!J26</f>
        <v>961</v>
      </c>
      <c r="K26" s="27">
        <f>'Прил.12 согаз'!K26+'Прил.12 альфа'!K26</f>
        <v>4716</v>
      </c>
      <c r="L26" s="27">
        <f>'Прил.12 согаз'!L26+'Прил.12 альфа'!L26</f>
        <v>4442</v>
      </c>
      <c r="M26" s="27">
        <f>'Прил.12 согаз'!M26+'Прил.12 альфа'!M26</f>
        <v>10890</v>
      </c>
      <c r="N26" s="27">
        <f>'Прил.12 согаз'!N26+'Прил.12 альфа'!N26</f>
        <v>10108</v>
      </c>
      <c r="O26" s="27">
        <f>'Прил.12 согаз'!O26+'Прил.12 альфа'!O26</f>
        <v>7637</v>
      </c>
      <c r="P26" s="27">
        <f>'Прил.12 согаз'!P26+'Прил.12 альфа'!P26</f>
        <v>9058</v>
      </c>
      <c r="Q26" s="27">
        <f>'Прил.12 согаз'!Q26+'Прил.12 альфа'!Q26</f>
        <v>2942</v>
      </c>
      <c r="R26" s="27">
        <f>'Прил.12 согаз'!R26+'Прил.12 альфа'!R26</f>
        <v>7148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25107</v>
      </c>
      <c r="E27" s="27">
        <f t="shared" si="2"/>
        <v>11453</v>
      </c>
      <c r="F27" s="27">
        <f t="shared" si="3"/>
        <v>13654</v>
      </c>
      <c r="G27" s="27">
        <f>'Прил.12 согаз'!G27+'Прил.12 альфа'!G27</f>
        <v>108</v>
      </c>
      <c r="H27" s="27">
        <f>'Прил.12 согаз'!H27+'Прил.12 альфа'!H27</f>
        <v>88</v>
      </c>
      <c r="I27" s="27">
        <f>'Прил.12 согаз'!I27+'Прил.12 альфа'!I27</f>
        <v>499</v>
      </c>
      <c r="J27" s="27">
        <f>'Прил.12 согаз'!J27+'Прил.12 альфа'!J27</f>
        <v>473</v>
      </c>
      <c r="K27" s="27">
        <f>'Прил.12 согаз'!K27+'Прил.12 альфа'!K27</f>
        <v>2139</v>
      </c>
      <c r="L27" s="27">
        <f>'Прил.12 согаз'!L27+'Прил.12 альфа'!L27</f>
        <v>2015</v>
      </c>
      <c r="M27" s="27">
        <f>'Прил.12 согаз'!M27+'Прил.12 альфа'!M27</f>
        <v>4523</v>
      </c>
      <c r="N27" s="27">
        <f>'Прил.12 согаз'!N27+'Прил.12 альфа'!N27</f>
        <v>4703</v>
      </c>
      <c r="O27" s="27">
        <f>'Прил.12 согаз'!O27+'Прил.12 альфа'!O27</f>
        <v>3088</v>
      </c>
      <c r="P27" s="27">
        <f>'Прил.12 согаз'!P27+'Прил.12 альфа'!P27</f>
        <v>3695</v>
      </c>
      <c r="Q27" s="27">
        <f>'Прил.12 согаз'!Q27+'Прил.12 альфа'!Q27</f>
        <v>1096</v>
      </c>
      <c r="R27" s="27">
        <f>'Прил.12 согаз'!R27+'Прил.12 альфа'!R27</f>
        <v>2680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29884</v>
      </c>
      <c r="E28" s="27">
        <f t="shared" si="2"/>
        <v>13715</v>
      </c>
      <c r="F28" s="27">
        <f t="shared" si="3"/>
        <v>16169</v>
      </c>
      <c r="G28" s="27">
        <f>'Прил.12 согаз'!G28+'Прил.12 альфа'!G28</f>
        <v>150</v>
      </c>
      <c r="H28" s="27">
        <f>'Прил.12 согаз'!H28+'Прил.12 альфа'!H28</f>
        <v>140</v>
      </c>
      <c r="I28" s="27">
        <f>'Прил.12 согаз'!I28+'Прил.12 альфа'!I28</f>
        <v>774</v>
      </c>
      <c r="J28" s="27">
        <f>'Прил.12 согаз'!J28+'Прил.12 альфа'!J28</f>
        <v>761</v>
      </c>
      <c r="K28" s="27">
        <f>'Прил.12 согаз'!K28+'Прил.12 альфа'!K28</f>
        <v>2790</v>
      </c>
      <c r="L28" s="27">
        <f>'Прил.12 согаз'!L28+'Прил.12 альфа'!L28</f>
        <v>2689</v>
      </c>
      <c r="M28" s="27">
        <f>'Прил.12 согаз'!M28+'Прил.12 альфа'!M28</f>
        <v>5242</v>
      </c>
      <c r="N28" s="27">
        <f>'Прил.12 согаз'!N28+'Прил.12 альфа'!N28</f>
        <v>6059</v>
      </c>
      <c r="O28" s="27">
        <f>'Прил.12 согаз'!O28+'Прил.12 альфа'!O28</f>
        <v>3764</v>
      </c>
      <c r="P28" s="27">
        <f>'Прил.12 согаз'!P28+'Прил.12 альфа'!P28</f>
        <v>4091</v>
      </c>
      <c r="Q28" s="27">
        <f>'Прил.12 согаз'!Q28+'Прил.12 альфа'!Q28</f>
        <v>995</v>
      </c>
      <c r="R28" s="27">
        <f>'Прил.12 согаз'!R28+'Прил.12 альфа'!R28</f>
        <v>2429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45097</v>
      </c>
      <c r="E29" s="27">
        <f t="shared" si="2"/>
        <v>19441</v>
      </c>
      <c r="F29" s="27">
        <f t="shared" si="3"/>
        <v>25656</v>
      </c>
      <c r="G29" s="27">
        <f>'Прил.12 согаз'!G29+'Прил.12 альфа'!G29</f>
        <v>238</v>
      </c>
      <c r="H29" s="27">
        <f>'Прил.12 согаз'!H29+'Прил.12 альфа'!H29</f>
        <v>261</v>
      </c>
      <c r="I29" s="27">
        <f>'Прил.12 согаз'!I29+'Прил.12 альфа'!I29</f>
        <v>1298</v>
      </c>
      <c r="J29" s="27">
        <f>'Прил.12 согаз'!J29+'Прил.12 альфа'!J29</f>
        <v>1367</v>
      </c>
      <c r="K29" s="27">
        <f>'Прил.12 согаз'!K29+'Прил.12 альфа'!K29</f>
        <v>4736</v>
      </c>
      <c r="L29" s="27">
        <f>'Прил.12 согаз'!L29+'Прил.12 альфа'!L29</f>
        <v>4614</v>
      </c>
      <c r="M29" s="27">
        <f>'Прил.12 согаз'!M29+'Прил.12 альфа'!M29</f>
        <v>6986</v>
      </c>
      <c r="N29" s="27">
        <f>'Прил.12 согаз'!N29+'Прил.12 альфа'!N29</f>
        <v>10293</v>
      </c>
      <c r="O29" s="27">
        <f>'Прил.12 согаз'!O29+'Прил.12 альфа'!O29</f>
        <v>4806</v>
      </c>
      <c r="P29" s="27">
        <f>'Прил.12 согаз'!P29+'Прил.12 альфа'!P29</f>
        <v>6194</v>
      </c>
      <c r="Q29" s="27">
        <f>'Прил.12 согаз'!Q29+'Прил.12 альфа'!Q29</f>
        <v>1377</v>
      </c>
      <c r="R29" s="27">
        <f>'Прил.12 согаз'!R29+'Прил.12 альфа'!R29</f>
        <v>2927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116038</v>
      </c>
      <c r="E30" s="27">
        <f t="shared" si="2"/>
        <v>51797</v>
      </c>
      <c r="F30" s="27">
        <f t="shared" si="3"/>
        <v>64241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26978</v>
      </c>
      <c r="N30" s="27">
        <f>'Прил.12 согаз'!N30+'Прил.12 альфа'!N30</f>
        <v>28083</v>
      </c>
      <c r="O30" s="27">
        <f>'Прил.12 согаз'!O30+'Прил.12 альфа'!O30</f>
        <v>17929</v>
      </c>
      <c r="P30" s="27">
        <f>'Прил.12 согаз'!P30+'Прил.12 альфа'!P30</f>
        <v>20420</v>
      </c>
      <c r="Q30" s="27">
        <f>'Прил.12 согаз'!Q30+'Прил.12 альфа'!Q30</f>
        <v>6890</v>
      </c>
      <c r="R30" s="27">
        <f>'Прил.12 согаз'!R30+'Прил.12 альфа'!R30</f>
        <v>15738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94376</v>
      </c>
      <c r="E31" s="27">
        <f t="shared" si="2"/>
        <v>41782</v>
      </c>
      <c r="F31" s="27">
        <f t="shared" si="3"/>
        <v>52594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21349</v>
      </c>
      <c r="N31" s="27">
        <f>'Прил.12 согаз'!N31+'Прил.12 альфа'!N31</f>
        <v>21832</v>
      </c>
      <c r="O31" s="27">
        <f>'Прил.12 согаз'!O31+'Прил.12 альфа'!O31</f>
        <v>14849</v>
      </c>
      <c r="P31" s="27">
        <f>'Прил.12 согаз'!P31+'Прил.12 альфа'!P31</f>
        <v>17082</v>
      </c>
      <c r="Q31" s="27">
        <f>'Прил.12 согаз'!Q31+'Прил.12 альфа'!Q31</f>
        <v>5584</v>
      </c>
      <c r="R31" s="27">
        <f>'Прил.12 согаз'!R31+'Прил.12 альфа'!R31</f>
        <v>13680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22620</v>
      </c>
      <c r="E32" s="27">
        <f t="shared" si="2"/>
        <v>11577</v>
      </c>
      <c r="F32" s="27">
        <f t="shared" si="3"/>
        <v>11043</v>
      </c>
      <c r="G32" s="27">
        <f>'Прил.12 согаз'!G32+'Прил.12 альфа'!G32</f>
        <v>435</v>
      </c>
      <c r="H32" s="27">
        <f>'Прил.12 согаз'!H32+'Прил.12 альфа'!H32</f>
        <v>417</v>
      </c>
      <c r="I32" s="27">
        <f>'Прил.12 согаз'!I32+'Прил.12 альфа'!I32</f>
        <v>2240</v>
      </c>
      <c r="J32" s="27">
        <f>'Прил.12 согаз'!J32+'Прил.12 альфа'!J32</f>
        <v>2105</v>
      </c>
      <c r="K32" s="27">
        <f>'Прил.12 согаз'!K32+'Прил.12 альфа'!K32</f>
        <v>8902</v>
      </c>
      <c r="L32" s="27">
        <f>'Прил.12 согаз'!L32+'Прил.12 альфа'!L32</f>
        <v>8521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16583</v>
      </c>
      <c r="E33" s="27">
        <f t="shared" si="2"/>
        <v>8665</v>
      </c>
      <c r="F33" s="27">
        <f t="shared" si="3"/>
        <v>7918</v>
      </c>
      <c r="G33" s="27">
        <f>'Прил.12 согаз'!G33+'Прил.12 альфа'!G33</f>
        <v>300</v>
      </c>
      <c r="H33" s="27">
        <f>'Прил.12 согаз'!H33+'Прил.12 альфа'!H33</f>
        <v>290</v>
      </c>
      <c r="I33" s="27">
        <f>'Прил.12 согаз'!I33+'Прил.12 альфа'!I33</f>
        <v>1515</v>
      </c>
      <c r="J33" s="27">
        <f>'Прил.12 согаз'!J33+'Прил.12 альфа'!J33</f>
        <v>1478</v>
      </c>
      <c r="K33" s="27">
        <f>'Прил.12 согаз'!K33+'Прил.12 альфа'!K33</f>
        <v>6850</v>
      </c>
      <c r="L33" s="27">
        <f>'Прил.12 согаз'!L33+'Прил.12 альфа'!L33</f>
        <v>6150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16752</v>
      </c>
      <c r="E34" s="27">
        <f t="shared" si="2"/>
        <v>8561</v>
      </c>
      <c r="F34" s="27">
        <f t="shared" si="3"/>
        <v>8191</v>
      </c>
      <c r="G34" s="27">
        <f>'Прил.12 согаз'!G34+'Прил.12 альфа'!G34</f>
        <v>324</v>
      </c>
      <c r="H34" s="27">
        <f>'Прил.12 согаз'!H34+'Прил.12 альфа'!H34</f>
        <v>315</v>
      </c>
      <c r="I34" s="27">
        <f>'Прил.12 согаз'!I34+'Прил.12 альфа'!I34</f>
        <v>1624</v>
      </c>
      <c r="J34" s="27">
        <f>'Прил.12 согаз'!J34+'Прил.12 альфа'!J34</f>
        <v>1610</v>
      </c>
      <c r="K34" s="27">
        <f>'Прил.12 согаз'!K34+'Прил.12 альфа'!K34</f>
        <v>6613</v>
      </c>
      <c r="L34" s="27">
        <f>'Прил.12 согаз'!L34+'Прил.12 альфа'!L34</f>
        <v>6266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11231</v>
      </c>
      <c r="E35" s="27">
        <f t="shared" si="2"/>
        <v>5166</v>
      </c>
      <c r="F35" s="27">
        <f t="shared" si="3"/>
        <v>6065</v>
      </c>
      <c r="G35" s="27">
        <f>'Прил.12 согаз'!G35+'Прил.12 альфа'!G35</f>
        <v>17</v>
      </c>
      <c r="H35" s="27">
        <f>'Прил.12 согаз'!H35+'Прил.12 альфа'!H35</f>
        <v>14</v>
      </c>
      <c r="I35" s="27">
        <f>'Прил.12 согаз'!I35+'Прил.12 альфа'!I35</f>
        <v>53</v>
      </c>
      <c r="J35" s="27">
        <f>'Прил.12 согаз'!J35+'Прил.12 альфа'!J35</f>
        <v>60</v>
      </c>
      <c r="K35" s="27">
        <f>'Прил.12 согаз'!K35+'Прил.12 альфа'!K35</f>
        <v>165</v>
      </c>
      <c r="L35" s="27">
        <f>'Прил.12 согаз'!L35+'Прил.12 альфа'!L35</f>
        <v>146</v>
      </c>
      <c r="M35" s="27">
        <f>'Прил.12 согаз'!M35+'Прил.12 альфа'!M35</f>
        <v>1657</v>
      </c>
      <c r="N35" s="27">
        <f>'Прил.12 согаз'!N35+'Прил.12 альфа'!N35</f>
        <v>2381</v>
      </c>
      <c r="O35" s="27">
        <f>'Прил.12 согаз'!O35+'Прил.12 альфа'!O35</f>
        <v>2345</v>
      </c>
      <c r="P35" s="27">
        <f>'Прил.12 согаз'!P35+'Прил.12 альфа'!P35</f>
        <v>2252</v>
      </c>
      <c r="Q35" s="27">
        <f>'Прил.12 согаз'!Q35+'Прил.12 альфа'!Q35</f>
        <v>929</v>
      </c>
      <c r="R35" s="27">
        <f>'Прил.12 согаз'!R35+'Прил.12 альфа'!R35</f>
        <v>1212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16150</v>
      </c>
      <c r="E36" s="27">
        <f t="shared" si="2"/>
        <v>7648</v>
      </c>
      <c r="F36" s="27">
        <f t="shared" si="3"/>
        <v>8502</v>
      </c>
      <c r="G36" s="27">
        <f>'Прил.12 согаз'!G36+'Прил.12 альфа'!G36</f>
        <v>56</v>
      </c>
      <c r="H36" s="27">
        <f>'Прил.12 согаз'!H36+'Прил.12 альфа'!H36</f>
        <v>41</v>
      </c>
      <c r="I36" s="27">
        <f>'Прил.12 согаз'!I36+'Прил.12 альфа'!I36</f>
        <v>287</v>
      </c>
      <c r="J36" s="27">
        <f>'Прил.12 согаз'!J36+'Прил.12 альфа'!J36</f>
        <v>245</v>
      </c>
      <c r="K36" s="27">
        <f>'Прил.12 согаз'!K36+'Прил.12 альфа'!K36</f>
        <v>1357</v>
      </c>
      <c r="L36" s="27">
        <f>'Прил.12 согаз'!L36+'Прил.12 альфа'!L36</f>
        <v>1216</v>
      </c>
      <c r="M36" s="27">
        <f>'Прил.12 согаз'!M36+'Прил.12 альфа'!M36</f>
        <v>2906</v>
      </c>
      <c r="N36" s="27">
        <f>'Прил.12 согаз'!N36+'Прил.12 альфа'!N36</f>
        <v>2780</v>
      </c>
      <c r="O36" s="27">
        <f>'Прил.12 согаз'!O36+'Прил.12 альфа'!O36</f>
        <v>2198</v>
      </c>
      <c r="P36" s="27">
        <f>'Прил.12 согаз'!P36+'Прил.12 альфа'!P36</f>
        <v>2407</v>
      </c>
      <c r="Q36" s="27">
        <f>'Прил.12 согаз'!Q36+'Прил.12 альфа'!Q36</f>
        <v>844</v>
      </c>
      <c r="R36" s="27">
        <f>'Прил.12 согаз'!R36+'Прил.12 альфа'!R36</f>
        <v>1813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39223</v>
      </c>
      <c r="E37" s="27">
        <f t="shared" si="2"/>
        <v>17600</v>
      </c>
      <c r="F37" s="27">
        <f t="shared" si="3"/>
        <v>21623</v>
      </c>
      <c r="G37" s="27">
        <f>'Прил.12 согаз'!G37+'Прил.12 альфа'!G37</f>
        <v>261</v>
      </c>
      <c r="H37" s="27">
        <f>'Прил.12 согаз'!H37+'Прил.12 альфа'!H37</f>
        <v>255</v>
      </c>
      <c r="I37" s="27">
        <f>'Прил.12 согаз'!I37+'Прил.12 альфа'!I37</f>
        <v>1168</v>
      </c>
      <c r="J37" s="27">
        <f>'Прил.12 согаз'!J37+'Прил.12 альфа'!J37</f>
        <v>1062</v>
      </c>
      <c r="K37" s="27">
        <f>'Прил.12 согаз'!K37+'Прил.12 альфа'!K37</f>
        <v>4470</v>
      </c>
      <c r="L37" s="27">
        <f>'Прил.12 согаз'!L37+'Прил.12 альфа'!L37</f>
        <v>4256</v>
      </c>
      <c r="M37" s="27">
        <f>'Прил.12 согаз'!M37+'Прил.12 альфа'!M37</f>
        <v>6430</v>
      </c>
      <c r="N37" s="27">
        <f>'Прил.12 согаз'!N37+'Прил.12 альфа'!N37</f>
        <v>8915</v>
      </c>
      <c r="O37" s="27">
        <f>'Прил.12 согаз'!O37+'Прил.12 альфа'!O37</f>
        <v>4278</v>
      </c>
      <c r="P37" s="27">
        <f>'Прил.12 согаз'!P37+'Прил.12 альфа'!P37</f>
        <v>5156</v>
      </c>
      <c r="Q37" s="27">
        <f>'Прил.12 согаз'!Q37+'Прил.12 альфа'!Q37</f>
        <v>993</v>
      </c>
      <c r="R37" s="27">
        <f>'Прил.12 согаз'!R37+'Прил.12 альфа'!R37</f>
        <v>1979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5795</v>
      </c>
      <c r="E38" s="27">
        <f t="shared" si="2"/>
        <v>2176</v>
      </c>
      <c r="F38" s="27">
        <f t="shared" si="3"/>
        <v>3619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931</v>
      </c>
      <c r="N38" s="27">
        <f>'Прил.12 согаз'!N38+'Прил.12 альфа'!N38</f>
        <v>1104</v>
      </c>
      <c r="O38" s="27">
        <f>'Прил.12 согаз'!O38+'Прил.12 альфа'!O38</f>
        <v>816</v>
      </c>
      <c r="P38" s="27">
        <f>'Прил.12 согаз'!P38+'Прил.12 альфа'!P38</f>
        <v>1465</v>
      </c>
      <c r="Q38" s="27">
        <f>'Прил.12 согаз'!Q38+'Прил.12 альфа'!Q38</f>
        <v>429</v>
      </c>
      <c r="R38" s="27">
        <f>'Прил.12 согаз'!R38+'Прил.12 альфа'!R38</f>
        <v>1050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3128</v>
      </c>
      <c r="E39" s="27">
        <f t="shared" si="2"/>
        <v>1836</v>
      </c>
      <c r="F39" s="27">
        <f t="shared" si="3"/>
        <v>1292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214</v>
      </c>
      <c r="N39" s="27">
        <f>'Прил.12 согаз'!N39+'Прил.12 альфа'!N39</f>
        <v>500</v>
      </c>
      <c r="O39" s="27">
        <f>'Прил.12 согаз'!O39+'Прил.12 альфа'!O39</f>
        <v>1305</v>
      </c>
      <c r="P39" s="27">
        <f>'Прил.12 согаз'!P39+'Прил.12 альфа'!P39</f>
        <v>587</v>
      </c>
      <c r="Q39" s="27">
        <f>'Прил.12 согаз'!Q39+'Прил.12 альфа'!Q39</f>
        <v>317</v>
      </c>
      <c r="R39" s="27">
        <f>'Прил.12 согаз'!R39+'Прил.12 альфа'!R39</f>
        <v>205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5354</v>
      </c>
      <c r="E40" s="27">
        <f t="shared" si="2"/>
        <v>2528</v>
      </c>
      <c r="F40" s="27">
        <f t="shared" si="3"/>
        <v>2826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1190</v>
      </c>
      <c r="N40" s="27">
        <f>'Прил.12 согаз'!N40+'Прил.12 альфа'!N40</f>
        <v>856</v>
      </c>
      <c r="O40" s="27">
        <f>'Прил.12 согаз'!O40+'Прил.12 альфа'!O40</f>
        <v>1044</v>
      </c>
      <c r="P40" s="27">
        <f>'Прил.12 согаз'!P40+'Прил.12 альфа'!P40</f>
        <v>1169</v>
      </c>
      <c r="Q40" s="27">
        <f>'Прил.12 согаз'!Q40+'Прил.12 альфа'!Q40</f>
        <v>294</v>
      </c>
      <c r="R40" s="27">
        <f>'Прил.12 согаз'!R40+'Прил.12 альфа'!R40</f>
        <v>801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5897</v>
      </c>
      <c r="E41" s="27">
        <f t="shared" si="2"/>
        <v>3329</v>
      </c>
      <c r="F41" s="27">
        <f t="shared" si="3"/>
        <v>2568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1568</v>
      </c>
      <c r="N41" s="27">
        <f>'Прил.12 согаз'!N41+'Прил.12 альфа'!N41</f>
        <v>934</v>
      </c>
      <c r="O41" s="27">
        <f>'Прил.12 согаз'!O41+'Прил.12 альфа'!O41</f>
        <v>1337</v>
      </c>
      <c r="P41" s="27">
        <f>'Прил.12 согаз'!P41+'Прил.12 альфа'!P41</f>
        <v>1025</v>
      </c>
      <c r="Q41" s="27">
        <f>'Прил.12 согаз'!Q41+'Прил.12 альфа'!Q41</f>
        <v>424</v>
      </c>
      <c r="R41" s="27">
        <f>'Прил.12 согаз'!R41+'Прил.12 альфа'!R41</f>
        <v>609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8029</v>
      </c>
      <c r="E43" s="27">
        <f t="shared" si="2"/>
        <v>5459</v>
      </c>
      <c r="F43" s="27">
        <f t="shared" si="3"/>
        <v>2570</v>
      </c>
      <c r="G43" s="27">
        <f>'Прил.12 согаз'!G43+'Прил.12 альфа'!G43</f>
        <v>7</v>
      </c>
      <c r="H43" s="27">
        <f>'Прил.12 согаз'!H43+'Прил.12 альфа'!H43</f>
        <v>6</v>
      </c>
      <c r="I43" s="27">
        <f>'Прил.12 согаз'!I43+'Прил.12 альфа'!I43</f>
        <v>53</v>
      </c>
      <c r="J43" s="27">
        <f>'Прил.12 согаз'!J43+'Прил.12 альфа'!J43</f>
        <v>66</v>
      </c>
      <c r="K43" s="27">
        <f>'Прил.12 согаз'!K43+'Прил.12 альфа'!K43</f>
        <v>196</v>
      </c>
      <c r="L43" s="27">
        <f>'Прил.12 согаз'!L43+'Прил.12 альфа'!L43</f>
        <v>216</v>
      </c>
      <c r="M43" s="27">
        <f>'Прил.12 согаз'!M43+'Прил.12 альфа'!M43</f>
        <v>3843</v>
      </c>
      <c r="N43" s="27">
        <f>'Прил.12 согаз'!N43+'Прил.12 альфа'!N43</f>
        <v>1828</v>
      </c>
      <c r="O43" s="27">
        <f>'Прил.12 согаз'!O43+'Прил.12 альфа'!O43</f>
        <v>1257</v>
      </c>
      <c r="P43" s="27">
        <f>'Прил.12 согаз'!P43+'Прил.12 альфа'!P43</f>
        <v>295</v>
      </c>
      <c r="Q43" s="27">
        <f>'Прил.12 согаз'!Q43+'Прил.12 альфа'!Q43</f>
        <v>103</v>
      </c>
      <c r="R43" s="27">
        <f>'Прил.12 согаз'!R43+'Прил.12 альфа'!R43</f>
        <v>159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690785</v>
      </c>
      <c r="E44" s="21">
        <f>G44+I44+K44+O44+Q44+M44</f>
        <v>319552</v>
      </c>
      <c r="F44" s="21">
        <f>H44+J44+L44+P44+R44+N44</f>
        <v>371233</v>
      </c>
      <c r="G44" s="21">
        <f t="shared" ref="G44:R44" si="5">SUM(G45:G48)</f>
        <v>2687</v>
      </c>
      <c r="H44" s="21">
        <f t="shared" si="5"/>
        <v>2615</v>
      </c>
      <c r="I44" s="21">
        <f t="shared" si="5"/>
        <v>13805</v>
      </c>
      <c r="J44" s="21">
        <f t="shared" si="5"/>
        <v>13255</v>
      </c>
      <c r="K44" s="21">
        <f t="shared" si="5"/>
        <v>56908</v>
      </c>
      <c r="L44" s="21">
        <f t="shared" si="5"/>
        <v>53670</v>
      </c>
      <c r="M44" s="21">
        <f t="shared" si="5"/>
        <v>126546</v>
      </c>
      <c r="N44" s="21">
        <f t="shared" si="5"/>
        <v>129952</v>
      </c>
      <c r="O44" s="21">
        <f t="shared" si="5"/>
        <v>88003</v>
      </c>
      <c r="P44" s="21">
        <f t="shared" si="5"/>
        <v>99463</v>
      </c>
      <c r="Q44" s="21">
        <f t="shared" si="5"/>
        <v>31603</v>
      </c>
      <c r="R44" s="21">
        <f t="shared" si="5"/>
        <v>72278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632493</v>
      </c>
      <c r="E45" s="27">
        <f t="shared" ref="E45:E48" si="6">G45+I45+K45+O45+Q45+M45</f>
        <v>293106</v>
      </c>
      <c r="F45" s="27">
        <f t="shared" ref="F45:F48" si="7">H45+J45+L45+P45+R45+N45</f>
        <v>339387</v>
      </c>
      <c r="G45" s="58">
        <f>'Прил.12 согаз'!G45+'Прил.12 альфа'!G45</f>
        <v>2367</v>
      </c>
      <c r="H45" s="58">
        <f>'Прил.12 согаз'!H45+'Прил.12 альфа'!H45</f>
        <v>2318</v>
      </c>
      <c r="I45" s="58">
        <f>'Прил.12 согаз'!I45+'Прил.12 альфа'!I45</f>
        <v>12288</v>
      </c>
      <c r="J45" s="58">
        <f>'Прил.12 согаз'!J45+'Прил.12 альфа'!J45</f>
        <v>11880</v>
      </c>
      <c r="K45" s="58">
        <f>'Прил.12 согаз'!K45+'Прил.12 альфа'!K45</f>
        <v>50685</v>
      </c>
      <c r="L45" s="58">
        <f>'Прил.12 согаз'!L45+'Прил.12 альфа'!L45</f>
        <v>47794</v>
      </c>
      <c r="M45" s="58">
        <f>'Прил.12 согаз'!M45+'Прил.12 альфа'!M45</f>
        <v>116612</v>
      </c>
      <c r="N45" s="58">
        <f>'Прил.12 согаз'!N45+'Прил.12 альфа'!N45</f>
        <v>117302</v>
      </c>
      <c r="O45" s="58">
        <f>'Прил.12 согаз'!O45+'Прил.12 альфа'!O45</f>
        <v>81409</v>
      </c>
      <c r="P45" s="58">
        <f>'Прил.12 согаз'!P45+'Прил.12 альфа'!P45</f>
        <v>91680</v>
      </c>
      <c r="Q45" s="58">
        <f>'Прил.12 согаз'!Q45+'Прил.12 альфа'!Q45</f>
        <v>29745</v>
      </c>
      <c r="R45" s="58">
        <f>'Прил.12 согаз'!R45+'Прил.12 альфа'!R45</f>
        <v>68413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16137</v>
      </c>
      <c r="E46" s="27">
        <f t="shared" si="6"/>
        <v>7608</v>
      </c>
      <c r="F46" s="27">
        <f t="shared" si="7"/>
        <v>8529</v>
      </c>
      <c r="G46" s="26">
        <f>'Прил.12 согаз'!G46+'Прил.12 альфа'!G46</f>
        <v>56</v>
      </c>
      <c r="H46" s="26">
        <f>'Прил.12 согаз'!H46+'Прил.12 альфа'!H46</f>
        <v>41</v>
      </c>
      <c r="I46" s="26">
        <f>'Прил.12 согаз'!I46+'Прил.12 альфа'!I46</f>
        <v>287</v>
      </c>
      <c r="J46" s="26">
        <f>'Прил.12 согаз'!J46+'Прил.12 альфа'!J46</f>
        <v>245</v>
      </c>
      <c r="K46" s="26">
        <f>'Прил.12 согаз'!K46+'Прил.12 альфа'!K46</f>
        <v>1394</v>
      </c>
      <c r="L46" s="26">
        <f>'Прил.12 согаз'!L46+'Прил.12 альфа'!L46</f>
        <v>1254</v>
      </c>
      <c r="M46" s="26">
        <f>'Прил.12 согаз'!M46+'Прил.12 альфа'!M46</f>
        <v>2876</v>
      </c>
      <c r="N46" s="26">
        <f>'Прил.12 согаз'!N46+'Прил.12 альфа'!N46</f>
        <v>2793</v>
      </c>
      <c r="O46" s="26">
        <f>'Прил.12 согаз'!O46+'Прил.12 альфа'!O46</f>
        <v>2158</v>
      </c>
      <c r="P46" s="26">
        <f>'Прил.12 согаз'!P46+'Прил.12 альфа'!P46</f>
        <v>2396</v>
      </c>
      <c r="Q46" s="26">
        <f>'Прил.12 согаз'!Q46+'Прил.12 альфа'!Q46</f>
        <v>837</v>
      </c>
      <c r="R46" s="26">
        <f>'Прил.12 согаз'!R46+'Прил.12 альфа'!R46</f>
        <v>1800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42155</v>
      </c>
      <c r="E47" s="27">
        <f t="shared" si="6"/>
        <v>18838</v>
      </c>
      <c r="F47" s="27">
        <f t="shared" si="7"/>
        <v>23317</v>
      </c>
      <c r="G47" s="26">
        <f>'Прил.12 согаз'!G47+'Прил.12 альфа'!G47</f>
        <v>264</v>
      </c>
      <c r="H47" s="26">
        <f>'Прил.12 согаз'!H47+'Прил.12 альфа'!H47</f>
        <v>256</v>
      </c>
      <c r="I47" s="26">
        <f>'Прил.12 согаз'!I47+'Прил.12 альфа'!I47</f>
        <v>1230</v>
      </c>
      <c r="J47" s="26">
        <f>'Прил.12 согаз'!J47+'Прил.12 альфа'!J47</f>
        <v>1130</v>
      </c>
      <c r="K47" s="26">
        <f>'Прил.12 согаз'!K47+'Прил.12 альфа'!K47</f>
        <v>4829</v>
      </c>
      <c r="L47" s="26">
        <f>'Прил.12 согаз'!L47+'Прил.12 альфа'!L47</f>
        <v>4622</v>
      </c>
      <c r="M47" s="26">
        <f>'Прил.12 согаз'!M47+'Прил.12 альфа'!M47</f>
        <v>7058</v>
      </c>
      <c r="N47" s="26">
        <f>'Прил.12 согаз'!N47+'Прил.12 альфа'!N47</f>
        <v>9857</v>
      </c>
      <c r="O47" s="26">
        <f>'Прил.12 согаз'!O47+'Прил.12 альфа'!O47</f>
        <v>4436</v>
      </c>
      <c r="P47" s="26">
        <f>'Прил.12 согаз'!P47+'Прил.12 альфа'!P47</f>
        <v>5387</v>
      </c>
      <c r="Q47" s="26">
        <f>'Прил.12 согаз'!Q47+'Прил.12 альфа'!Q47</f>
        <v>1021</v>
      </c>
      <c r="R47" s="26">
        <f>'Прил.12 согаз'!R47+'Прил.12 альфа'!R47</f>
        <v>2065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124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425155</v>
      </c>
      <c r="E20" s="21">
        <f>G20+I20+K20+O20+Q20+M20</f>
        <v>197589</v>
      </c>
      <c r="F20" s="21">
        <f>H20+J20+L20+P20+R20+N20</f>
        <v>227566</v>
      </c>
      <c r="G20" s="21">
        <f t="shared" ref="G20:R20" si="1">SUM(G21:G43)</f>
        <v>1704</v>
      </c>
      <c r="H20" s="21">
        <f t="shared" si="1"/>
        <v>1645</v>
      </c>
      <c r="I20" s="21">
        <f t="shared" si="1"/>
        <v>8646</v>
      </c>
      <c r="J20" s="21">
        <f t="shared" si="1"/>
        <v>8401</v>
      </c>
      <c r="K20" s="21">
        <f t="shared" si="1"/>
        <v>34267</v>
      </c>
      <c r="L20" s="21">
        <f t="shared" si="1"/>
        <v>32257</v>
      </c>
      <c r="M20" s="21">
        <f t="shared" si="1"/>
        <v>77367</v>
      </c>
      <c r="N20" s="21">
        <f t="shared" si="1"/>
        <v>79335</v>
      </c>
      <c r="O20" s="21">
        <f t="shared" si="1"/>
        <v>55893</v>
      </c>
      <c r="P20" s="21">
        <f t="shared" si="1"/>
        <v>62292</v>
      </c>
      <c r="Q20" s="21">
        <f t="shared" si="1"/>
        <v>19712</v>
      </c>
      <c r="R20" s="21">
        <f t="shared" si="1"/>
        <v>43636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1125</v>
      </c>
      <c r="E21" s="27">
        <f>G21+I21+K21+O21+Q21+M21</f>
        <v>324</v>
      </c>
      <c r="F21" s="27">
        <f>H21+J21+L21+P21+R21+N21</f>
        <v>801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145</v>
      </c>
      <c r="N21" s="27">
        <v>386</v>
      </c>
      <c r="O21" s="27">
        <v>129</v>
      </c>
      <c r="P21" s="27">
        <v>360</v>
      </c>
      <c r="Q21" s="27">
        <v>50</v>
      </c>
      <c r="R21" s="27">
        <v>55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45795</v>
      </c>
      <c r="E22" s="27">
        <f t="shared" ref="E22:E43" si="2">G22+I22+K22+O22+Q22+M22</f>
        <v>22272</v>
      </c>
      <c r="F22" s="27">
        <f t="shared" ref="F22:F43" si="3">H22+J22+L22+P22+R22+N22</f>
        <v>23523</v>
      </c>
      <c r="G22" s="27">
        <v>272</v>
      </c>
      <c r="H22" s="27">
        <v>259</v>
      </c>
      <c r="I22" s="27">
        <v>1067</v>
      </c>
      <c r="J22" s="27">
        <v>1028</v>
      </c>
      <c r="K22" s="27">
        <v>3495</v>
      </c>
      <c r="L22" s="27">
        <v>3345</v>
      </c>
      <c r="M22" s="27">
        <v>9226</v>
      </c>
      <c r="N22" s="27">
        <v>8185</v>
      </c>
      <c r="O22" s="27">
        <v>6281</v>
      </c>
      <c r="P22" s="27">
        <v>6625</v>
      </c>
      <c r="Q22" s="27">
        <v>1931</v>
      </c>
      <c r="R22" s="27">
        <v>4081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1992</v>
      </c>
      <c r="E23" s="27">
        <f t="shared" si="2"/>
        <v>1012</v>
      </c>
      <c r="F23" s="27">
        <f t="shared" si="3"/>
        <v>980</v>
      </c>
      <c r="G23" s="27">
        <v>3</v>
      </c>
      <c r="H23" s="27">
        <v>0</v>
      </c>
      <c r="I23" s="27">
        <v>9</v>
      </c>
      <c r="J23" s="27">
        <v>8</v>
      </c>
      <c r="K23" s="27">
        <v>95</v>
      </c>
      <c r="L23" s="27">
        <v>82</v>
      </c>
      <c r="M23" s="27">
        <v>421</v>
      </c>
      <c r="N23" s="27">
        <v>321</v>
      </c>
      <c r="O23" s="27">
        <v>366</v>
      </c>
      <c r="P23" s="27">
        <v>374</v>
      </c>
      <c r="Q23" s="27">
        <v>118</v>
      </c>
      <c r="R23" s="27">
        <v>195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36026</v>
      </c>
      <c r="E24" s="27">
        <f t="shared" si="2"/>
        <v>17362</v>
      </c>
      <c r="F24" s="27">
        <f t="shared" si="3"/>
        <v>18664</v>
      </c>
      <c r="G24" s="27">
        <v>107</v>
      </c>
      <c r="H24" s="27">
        <v>115</v>
      </c>
      <c r="I24" s="27">
        <v>663</v>
      </c>
      <c r="J24" s="27">
        <v>612</v>
      </c>
      <c r="K24" s="27">
        <v>2680</v>
      </c>
      <c r="L24" s="27">
        <v>2570</v>
      </c>
      <c r="M24" s="27">
        <v>7451</v>
      </c>
      <c r="N24" s="27">
        <v>6168</v>
      </c>
      <c r="O24" s="27">
        <v>4692</v>
      </c>
      <c r="P24" s="27">
        <v>5190</v>
      </c>
      <c r="Q24" s="27">
        <v>1769</v>
      </c>
      <c r="R24" s="27">
        <v>4009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777</v>
      </c>
      <c r="E25" s="27">
        <f t="shared" si="2"/>
        <v>448</v>
      </c>
      <c r="F25" s="27">
        <f t="shared" si="3"/>
        <v>329</v>
      </c>
      <c r="G25" s="27">
        <v>1</v>
      </c>
      <c r="H25" s="27">
        <v>0</v>
      </c>
      <c r="I25" s="27">
        <v>5</v>
      </c>
      <c r="J25" s="27">
        <v>6</v>
      </c>
      <c r="K25" s="27">
        <v>33</v>
      </c>
      <c r="L25" s="27">
        <v>34</v>
      </c>
      <c r="M25" s="27">
        <v>176</v>
      </c>
      <c r="N25" s="27">
        <v>90</v>
      </c>
      <c r="O25" s="27">
        <v>186</v>
      </c>
      <c r="P25" s="27">
        <v>128</v>
      </c>
      <c r="Q25" s="27">
        <v>47</v>
      </c>
      <c r="R25" s="27">
        <v>71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17241</v>
      </c>
      <c r="E26" s="27">
        <f t="shared" si="2"/>
        <v>8369</v>
      </c>
      <c r="F26" s="27">
        <f t="shared" si="3"/>
        <v>8872</v>
      </c>
      <c r="G26" s="27">
        <v>1</v>
      </c>
      <c r="H26" s="27">
        <v>2</v>
      </c>
      <c r="I26" s="27">
        <v>271</v>
      </c>
      <c r="J26" s="27">
        <v>235</v>
      </c>
      <c r="K26" s="27">
        <v>1222</v>
      </c>
      <c r="L26" s="27">
        <v>1172</v>
      </c>
      <c r="M26" s="27">
        <v>3233</v>
      </c>
      <c r="N26" s="27">
        <v>2762</v>
      </c>
      <c r="O26" s="27">
        <v>2776</v>
      </c>
      <c r="P26" s="27">
        <v>2950</v>
      </c>
      <c r="Q26" s="27">
        <v>866</v>
      </c>
      <c r="R26" s="27">
        <v>1751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9585</v>
      </c>
      <c r="E27" s="27">
        <f t="shared" si="2"/>
        <v>4650</v>
      </c>
      <c r="F27" s="27">
        <f t="shared" si="3"/>
        <v>4935</v>
      </c>
      <c r="G27" s="27">
        <v>1</v>
      </c>
      <c r="H27" s="27">
        <v>2</v>
      </c>
      <c r="I27" s="27">
        <v>149</v>
      </c>
      <c r="J27" s="27">
        <v>162</v>
      </c>
      <c r="K27" s="27">
        <v>732</v>
      </c>
      <c r="L27" s="27">
        <v>748</v>
      </c>
      <c r="M27" s="27">
        <v>1822</v>
      </c>
      <c r="N27" s="27">
        <v>1647</v>
      </c>
      <c r="O27" s="27">
        <v>1504</v>
      </c>
      <c r="P27" s="27">
        <v>1589</v>
      </c>
      <c r="Q27" s="27">
        <v>442</v>
      </c>
      <c r="R27" s="27">
        <v>787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29620</v>
      </c>
      <c r="E28" s="27">
        <f t="shared" si="2"/>
        <v>13521</v>
      </c>
      <c r="F28" s="27">
        <f t="shared" si="3"/>
        <v>16099</v>
      </c>
      <c r="G28" s="27">
        <v>150</v>
      </c>
      <c r="H28" s="27">
        <v>140</v>
      </c>
      <c r="I28" s="27">
        <v>771</v>
      </c>
      <c r="J28" s="27">
        <v>759</v>
      </c>
      <c r="K28" s="27">
        <v>2784</v>
      </c>
      <c r="L28" s="27">
        <v>2678</v>
      </c>
      <c r="M28" s="27">
        <v>5137</v>
      </c>
      <c r="N28" s="27">
        <v>6030</v>
      </c>
      <c r="O28" s="27">
        <v>3691</v>
      </c>
      <c r="P28" s="27">
        <v>4066</v>
      </c>
      <c r="Q28" s="27">
        <v>988</v>
      </c>
      <c r="R28" s="27">
        <v>2426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25667</v>
      </c>
      <c r="E29" s="27">
        <f t="shared" si="2"/>
        <v>10967</v>
      </c>
      <c r="F29" s="27">
        <f t="shared" si="3"/>
        <v>14700</v>
      </c>
      <c r="G29" s="27">
        <v>231</v>
      </c>
      <c r="H29" s="27">
        <v>250</v>
      </c>
      <c r="I29" s="27">
        <v>925</v>
      </c>
      <c r="J29" s="27">
        <v>993</v>
      </c>
      <c r="K29" s="27">
        <v>2574</v>
      </c>
      <c r="L29" s="27">
        <v>2471</v>
      </c>
      <c r="M29" s="27">
        <v>3639</v>
      </c>
      <c r="N29" s="27">
        <v>5913</v>
      </c>
      <c r="O29" s="27">
        <v>2820</v>
      </c>
      <c r="P29" s="27">
        <v>3602</v>
      </c>
      <c r="Q29" s="27">
        <v>778</v>
      </c>
      <c r="R29" s="27">
        <v>1471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91537</v>
      </c>
      <c r="E30" s="27">
        <f t="shared" si="2"/>
        <v>40512</v>
      </c>
      <c r="F30" s="27">
        <f t="shared" si="3"/>
        <v>51025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20922</v>
      </c>
      <c r="N30" s="27">
        <v>21557</v>
      </c>
      <c r="O30" s="27">
        <v>13901</v>
      </c>
      <c r="P30" s="27">
        <v>16109</v>
      </c>
      <c r="Q30" s="27">
        <v>5689</v>
      </c>
      <c r="R30" s="27">
        <v>13359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72036</v>
      </c>
      <c r="E31" s="27">
        <f t="shared" si="2"/>
        <v>31712</v>
      </c>
      <c r="F31" s="27">
        <f t="shared" si="3"/>
        <v>40324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16141</v>
      </c>
      <c r="N31" s="27">
        <v>16658</v>
      </c>
      <c r="O31" s="27">
        <v>11203</v>
      </c>
      <c r="P31" s="27">
        <v>12964</v>
      </c>
      <c r="Q31" s="27">
        <v>4368</v>
      </c>
      <c r="R31" s="27">
        <v>10702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18014</v>
      </c>
      <c r="E32" s="27">
        <f t="shared" si="2"/>
        <v>9263</v>
      </c>
      <c r="F32" s="27">
        <f t="shared" si="3"/>
        <v>8751</v>
      </c>
      <c r="G32" s="27">
        <v>362</v>
      </c>
      <c r="H32" s="27">
        <v>335</v>
      </c>
      <c r="I32" s="27">
        <v>1743</v>
      </c>
      <c r="J32" s="27">
        <v>1619</v>
      </c>
      <c r="K32" s="27">
        <v>7158</v>
      </c>
      <c r="L32" s="27">
        <v>6797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13297</v>
      </c>
      <c r="E33" s="27">
        <f t="shared" si="2"/>
        <v>7020</v>
      </c>
      <c r="F33" s="27">
        <f t="shared" si="3"/>
        <v>6277</v>
      </c>
      <c r="G33" s="27">
        <v>234</v>
      </c>
      <c r="H33" s="27">
        <v>225</v>
      </c>
      <c r="I33" s="27">
        <v>1171</v>
      </c>
      <c r="J33" s="27">
        <v>1132</v>
      </c>
      <c r="K33" s="27">
        <v>5615</v>
      </c>
      <c r="L33" s="27">
        <v>4920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13439</v>
      </c>
      <c r="E34" s="27">
        <f t="shared" si="2"/>
        <v>6872</v>
      </c>
      <c r="F34" s="27">
        <f t="shared" si="3"/>
        <v>6567</v>
      </c>
      <c r="G34" s="27">
        <v>258</v>
      </c>
      <c r="H34" s="27">
        <v>251</v>
      </c>
      <c r="I34" s="27">
        <v>1280</v>
      </c>
      <c r="J34" s="27">
        <v>1285</v>
      </c>
      <c r="K34" s="27">
        <v>5334</v>
      </c>
      <c r="L34" s="27">
        <v>5031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8314</v>
      </c>
      <c r="E35" s="27">
        <f t="shared" si="2"/>
        <v>3846</v>
      </c>
      <c r="F35" s="27">
        <f t="shared" si="3"/>
        <v>4468</v>
      </c>
      <c r="G35" s="27">
        <v>3</v>
      </c>
      <c r="H35" s="27">
        <v>1</v>
      </c>
      <c r="I35" s="27">
        <v>15</v>
      </c>
      <c r="J35" s="27">
        <v>14</v>
      </c>
      <c r="K35" s="27">
        <v>56</v>
      </c>
      <c r="L35" s="27">
        <v>54</v>
      </c>
      <c r="M35" s="27">
        <v>1271</v>
      </c>
      <c r="N35" s="27">
        <v>1686</v>
      </c>
      <c r="O35" s="27">
        <v>1758</v>
      </c>
      <c r="P35" s="27">
        <v>1723</v>
      </c>
      <c r="Q35" s="27">
        <v>743</v>
      </c>
      <c r="R35" s="27">
        <v>990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13581</v>
      </c>
      <c r="E36" s="27">
        <f t="shared" si="2"/>
        <v>6514</v>
      </c>
      <c r="F36" s="27">
        <f t="shared" si="3"/>
        <v>7067</v>
      </c>
      <c r="G36" s="27">
        <v>56</v>
      </c>
      <c r="H36" s="27">
        <v>41</v>
      </c>
      <c r="I36" s="27">
        <v>279</v>
      </c>
      <c r="J36" s="27">
        <v>243</v>
      </c>
      <c r="K36" s="27">
        <v>1123</v>
      </c>
      <c r="L36" s="27">
        <v>1034</v>
      </c>
      <c r="M36" s="27">
        <v>2391</v>
      </c>
      <c r="N36" s="27">
        <v>2279</v>
      </c>
      <c r="O36" s="27">
        <v>1954</v>
      </c>
      <c r="P36" s="27">
        <v>2028</v>
      </c>
      <c r="Q36" s="27">
        <v>711</v>
      </c>
      <c r="R36" s="27">
        <v>1442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11775</v>
      </c>
      <c r="E37" s="27">
        <f t="shared" si="2"/>
        <v>5142</v>
      </c>
      <c r="F37" s="27">
        <f t="shared" si="3"/>
        <v>6633</v>
      </c>
      <c r="G37" s="27">
        <v>21</v>
      </c>
      <c r="H37" s="27">
        <v>21</v>
      </c>
      <c r="I37" s="27">
        <v>271</v>
      </c>
      <c r="J37" s="27">
        <v>274</v>
      </c>
      <c r="K37" s="27">
        <v>1259</v>
      </c>
      <c r="L37" s="27">
        <v>1213</v>
      </c>
      <c r="M37" s="27">
        <v>1890</v>
      </c>
      <c r="N37" s="27">
        <v>2712</v>
      </c>
      <c r="O37" s="27">
        <v>1404</v>
      </c>
      <c r="P37" s="27">
        <v>1825</v>
      </c>
      <c r="Q37" s="27">
        <v>297</v>
      </c>
      <c r="R37" s="27">
        <v>588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4041</v>
      </c>
      <c r="E38" s="27">
        <f t="shared" si="2"/>
        <v>1583</v>
      </c>
      <c r="F38" s="27">
        <f t="shared" si="3"/>
        <v>2458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643</v>
      </c>
      <c r="N38" s="27">
        <v>715</v>
      </c>
      <c r="O38" s="27">
        <v>640</v>
      </c>
      <c r="P38" s="27">
        <v>1047</v>
      </c>
      <c r="Q38" s="27">
        <v>300</v>
      </c>
      <c r="R38" s="27">
        <v>696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2355</v>
      </c>
      <c r="E39" s="27">
        <f t="shared" si="2"/>
        <v>1398</v>
      </c>
      <c r="F39" s="27">
        <f t="shared" si="3"/>
        <v>957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151</v>
      </c>
      <c r="N39" s="27">
        <v>373</v>
      </c>
      <c r="O39" s="27">
        <v>994</v>
      </c>
      <c r="P39" s="27">
        <v>417</v>
      </c>
      <c r="Q39" s="27">
        <v>253</v>
      </c>
      <c r="R39" s="27">
        <v>167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4511</v>
      </c>
      <c r="E40" s="27">
        <f t="shared" si="2"/>
        <v>2098</v>
      </c>
      <c r="F40" s="27">
        <f t="shared" si="3"/>
        <v>2413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956</v>
      </c>
      <c r="N40" s="27">
        <v>691</v>
      </c>
      <c r="O40" s="27">
        <v>876</v>
      </c>
      <c r="P40" s="27">
        <v>1012</v>
      </c>
      <c r="Q40" s="27">
        <v>266</v>
      </c>
      <c r="R40" s="27">
        <v>710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352</v>
      </c>
      <c r="E41" s="27">
        <f t="shared" si="2"/>
        <v>206</v>
      </c>
      <c r="F41" s="27">
        <f t="shared" si="3"/>
        <v>146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89</v>
      </c>
      <c r="N41" s="27">
        <v>43</v>
      </c>
      <c r="O41" s="27">
        <v>93</v>
      </c>
      <c r="P41" s="27">
        <v>80</v>
      </c>
      <c r="Q41" s="27">
        <v>24</v>
      </c>
      <c r="R41" s="27">
        <v>23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4075</v>
      </c>
      <c r="E43" s="27">
        <f t="shared" si="2"/>
        <v>2498</v>
      </c>
      <c r="F43" s="27">
        <f t="shared" si="3"/>
        <v>1577</v>
      </c>
      <c r="G43" s="27">
        <v>4</v>
      </c>
      <c r="H43" s="27">
        <v>3</v>
      </c>
      <c r="I43" s="27">
        <v>27</v>
      </c>
      <c r="J43" s="27">
        <v>31</v>
      </c>
      <c r="K43" s="27">
        <v>107</v>
      </c>
      <c r="L43" s="27">
        <v>108</v>
      </c>
      <c r="M43" s="27">
        <v>1663</v>
      </c>
      <c r="N43" s="27">
        <v>1119</v>
      </c>
      <c r="O43" s="27">
        <v>625</v>
      </c>
      <c r="P43" s="27">
        <v>203</v>
      </c>
      <c r="Q43" s="27">
        <v>72</v>
      </c>
      <c r="R43" s="27">
        <v>113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425155</v>
      </c>
      <c r="E44" s="21">
        <f>G44+I44+K44+O44+Q44+M44</f>
        <v>197589</v>
      </c>
      <c r="F44" s="21">
        <f>H44+J44+L44+P44+R44+N44</f>
        <v>227566</v>
      </c>
      <c r="G44" s="21">
        <f t="shared" ref="G44:R44" si="5">SUM(G45:G48)</f>
        <v>1704</v>
      </c>
      <c r="H44" s="21">
        <f t="shared" si="5"/>
        <v>1645</v>
      </c>
      <c r="I44" s="21">
        <f t="shared" si="5"/>
        <v>8646</v>
      </c>
      <c r="J44" s="21">
        <f t="shared" si="5"/>
        <v>8401</v>
      </c>
      <c r="K44" s="21">
        <f t="shared" si="5"/>
        <v>34267</v>
      </c>
      <c r="L44" s="21">
        <f t="shared" si="5"/>
        <v>32257</v>
      </c>
      <c r="M44" s="21">
        <f t="shared" si="5"/>
        <v>77367</v>
      </c>
      <c r="N44" s="21">
        <f t="shared" si="5"/>
        <v>79335</v>
      </c>
      <c r="O44" s="21">
        <f t="shared" si="5"/>
        <v>55893</v>
      </c>
      <c r="P44" s="21">
        <f t="shared" si="5"/>
        <v>62292</v>
      </c>
      <c r="Q44" s="21">
        <f t="shared" si="5"/>
        <v>19712</v>
      </c>
      <c r="R44" s="21">
        <f t="shared" si="5"/>
        <v>43636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398935</v>
      </c>
      <c r="E45" s="27">
        <f t="shared" ref="E45:E48" si="6">G45+I45+K45+O45+Q45+M45</f>
        <v>185581</v>
      </c>
      <c r="F45" s="27">
        <f t="shared" ref="F45:F48" si="7">H45+J45+L45+P45+R45+N45</f>
        <v>213354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1627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1585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8083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7870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31770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29900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72893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74057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52507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58363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18701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41579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13686</v>
      </c>
      <c r="E46" s="27">
        <f t="shared" si="6"/>
        <v>6524</v>
      </c>
      <c r="F46" s="27">
        <f t="shared" si="7"/>
        <v>7162</v>
      </c>
      <c r="G46" s="26">
        <f>'Прил. 11 СОГАЗ'!F36</f>
        <v>56</v>
      </c>
      <c r="H46" s="26">
        <f>'Прил. 11 СОГАЗ'!G36</f>
        <v>41</v>
      </c>
      <c r="I46" s="26">
        <f>'Прил. 11 СОГАЗ'!H36</f>
        <v>281</v>
      </c>
      <c r="J46" s="26">
        <f>'Прил. 11 СОГАЗ'!I36</f>
        <v>244</v>
      </c>
      <c r="K46" s="26">
        <f>'Прил. 11 СОГАЗ'!J36</f>
        <v>1155</v>
      </c>
      <c r="L46" s="26">
        <f>'Прил. 11 СОГАЗ'!K36</f>
        <v>1061</v>
      </c>
      <c r="M46" s="26">
        <f>'Прил. 11 СОГАЗ'!L36</f>
        <v>2394</v>
      </c>
      <c r="N46" s="26">
        <f>'Прил. 11 СОГАЗ'!M36</f>
        <v>2337</v>
      </c>
      <c r="O46" s="26">
        <f>'Прил. 11 СОГАЗ'!N36</f>
        <v>1930</v>
      </c>
      <c r="P46" s="26">
        <f>'Прил. 11 СОГАЗ'!O36</f>
        <v>2035</v>
      </c>
      <c r="Q46" s="26">
        <f>'Прил. 11 СОГАЗ'!P36</f>
        <v>708</v>
      </c>
      <c r="R46" s="26">
        <f>'Прил. 11 СОГАЗ'!Q36</f>
        <v>1444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12534</v>
      </c>
      <c r="E47" s="27">
        <f t="shared" si="6"/>
        <v>5484</v>
      </c>
      <c r="F47" s="27">
        <f t="shared" si="7"/>
        <v>7050</v>
      </c>
      <c r="G47" s="26">
        <f>'Прил. 11 СОГАЗ'!F29+'Прил. 11 СОГАЗ'!F30+'Прил. 11 СОГАЗ'!F31+'Прил. 11 СОГАЗ'!F32+'Прил. 11 СОГАЗ'!F24</f>
        <v>21</v>
      </c>
      <c r="H47" s="26">
        <f>'Прил. 11 СОГАЗ'!G29+'Прил. 11 СОГАЗ'!G30+'Прил. 11 СОГАЗ'!G31+'Прил. 11 СОГАЗ'!G32+'Прил. 11 СОГАЗ'!G24</f>
        <v>19</v>
      </c>
      <c r="I47" s="26">
        <f>'Прил. 11 СОГАЗ'!H29+'Прил. 11 СОГАЗ'!H30+'Прил. 11 СОГАЗ'!H31+'Прил. 11 СОГАЗ'!H32+'Прил. 11 СОГАЗ'!H24</f>
        <v>282</v>
      </c>
      <c r="J47" s="26">
        <f>'Прил. 11 СОГАЗ'!I29+'Прил. 11 СОГАЗ'!I30+'Прил. 11 СОГАЗ'!I31+'Прил. 11 СОГАЗ'!I32+'Прил. 11 СОГАЗ'!I24</f>
        <v>287</v>
      </c>
      <c r="K47" s="26">
        <f>'Прил. 11 СОГАЗ'!J29+'Прил. 11 СОГАЗ'!J30+'Прил. 11 СОГАЗ'!J31+'Прил. 11 СОГАЗ'!J32+'Прил. 11 СОГАЗ'!J24</f>
        <v>1342</v>
      </c>
      <c r="L47" s="26">
        <f>'Прил. 11 СОГАЗ'!K29+'Прил. 11 СОГАЗ'!K30+'Прил. 11 СОГАЗ'!K31+'Прил. 11 СОГАЗ'!K32+'Прил. 11 СОГАЗ'!K24</f>
        <v>1296</v>
      </c>
      <c r="M47" s="26">
        <f>'Прил. 11 СОГАЗ'!L29+'Прил. 11 СОГАЗ'!L30+'Прил. 11 СОГАЗ'!L31+'Прил. 11 СОГАЗ'!L32+'Прил. 11 СОГАЗ'!L24</f>
        <v>2080</v>
      </c>
      <c r="N47" s="26">
        <f>'Прил. 11 СОГАЗ'!M29+'Прил. 11 СОГАЗ'!M30+'Прил. 11 СОГАЗ'!M31+'Прил. 11 СОГАЗ'!M32+'Прил. 11 СОГАЗ'!M24</f>
        <v>2941</v>
      </c>
      <c r="O47" s="26">
        <f>'Прил. 11 СОГАЗ'!N29+'Прил. 11 СОГАЗ'!N30+'Прил. 11 СОГАЗ'!N31+'Прил. 11 СОГАЗ'!N32+'Прил. 11 СОГАЗ'!N24</f>
        <v>1456</v>
      </c>
      <c r="P47" s="26">
        <f>'Прил. 11 СОГАЗ'!O29+'Прил. 11 СОГАЗ'!O30+'Прил. 11 СОГАЗ'!O31+'Прил. 11 СОГАЗ'!O32+'Прил. 11 СОГАЗ'!O24</f>
        <v>1894</v>
      </c>
      <c r="Q47" s="26">
        <f>'Прил. 11 СОГАЗ'!P29+'Прил. 11 СОГАЗ'!P30+'Прил. 11 СОГАЗ'!P31+'Прил. 11 СОГАЗ'!P32+'Прил. 11 СОГАЗ'!P24</f>
        <v>303</v>
      </c>
      <c r="R47" s="26">
        <f>'Прил. 11 СОГАЗ'!Q29+'Прил. 11 СОГАЗ'!Q30+'Прил. 11 СОГАЗ'!Q31+'Прил. 11 СОГАЗ'!Q32+'Прил. 11 СОГАЗ'!Q24</f>
        <v>613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124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72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265630</v>
      </c>
      <c r="E20" s="21">
        <f>G20+I20+K20+O20+Q20+M20</f>
        <v>121963</v>
      </c>
      <c r="F20" s="21">
        <f>H20+J20+L20+P20+R20+N20</f>
        <v>143667</v>
      </c>
      <c r="G20" s="21">
        <f t="shared" ref="G20:R20" si="1">SUM(G21:G43)</f>
        <v>983</v>
      </c>
      <c r="H20" s="21">
        <f t="shared" si="1"/>
        <v>970</v>
      </c>
      <c r="I20" s="21">
        <f t="shared" si="1"/>
        <v>5159</v>
      </c>
      <c r="J20" s="21">
        <f t="shared" si="1"/>
        <v>4854</v>
      </c>
      <c r="K20" s="21">
        <f t="shared" si="1"/>
        <v>22641</v>
      </c>
      <c r="L20" s="21">
        <f t="shared" si="1"/>
        <v>21413</v>
      </c>
      <c r="M20" s="21">
        <f t="shared" si="1"/>
        <v>49179</v>
      </c>
      <c r="N20" s="21">
        <f t="shared" si="1"/>
        <v>50617</v>
      </c>
      <c r="O20" s="21">
        <f t="shared" si="1"/>
        <v>32110</v>
      </c>
      <c r="P20" s="21">
        <f t="shared" si="1"/>
        <v>37171</v>
      </c>
      <c r="Q20" s="21">
        <f t="shared" si="1"/>
        <v>11891</v>
      </c>
      <c r="R20" s="21">
        <f t="shared" si="1"/>
        <v>28642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375</v>
      </c>
      <c r="E21" s="27">
        <f>G21+I21+K21+O21+Q21+M21</f>
        <v>91</v>
      </c>
      <c r="F21" s="27">
        <f>H21+J21+L21+P21+R21+N21</f>
        <v>284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42</v>
      </c>
      <c r="N21" s="27">
        <v>129</v>
      </c>
      <c r="O21" s="27">
        <v>31</v>
      </c>
      <c r="P21" s="27">
        <v>137</v>
      </c>
      <c r="Q21" s="27">
        <v>18</v>
      </c>
      <c r="R21" s="27">
        <v>18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30577</v>
      </c>
      <c r="E22" s="27">
        <f t="shared" ref="E22:E43" si="2">G22+I22+K22+O22+Q22+M22</f>
        <v>13680</v>
      </c>
      <c r="F22" s="27">
        <f t="shared" ref="F22:F43" si="3">H22+J22+L22+P22+R22+N22</f>
        <v>16897</v>
      </c>
      <c r="G22" s="27">
        <v>2</v>
      </c>
      <c r="H22" s="27">
        <v>3</v>
      </c>
      <c r="I22" s="27">
        <v>358</v>
      </c>
      <c r="J22" s="27">
        <v>374</v>
      </c>
      <c r="K22" s="27">
        <v>2804</v>
      </c>
      <c r="L22" s="27">
        <v>2579</v>
      </c>
      <c r="M22" s="27">
        <v>5880</v>
      </c>
      <c r="N22" s="27">
        <v>5462</v>
      </c>
      <c r="O22" s="27">
        <v>3045</v>
      </c>
      <c r="P22" s="27">
        <v>3890</v>
      </c>
      <c r="Q22" s="27">
        <v>1591</v>
      </c>
      <c r="R22" s="27">
        <v>4589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38689</v>
      </c>
      <c r="E23" s="27">
        <f t="shared" si="2"/>
        <v>17143</v>
      </c>
      <c r="F23" s="27">
        <f t="shared" si="3"/>
        <v>21546</v>
      </c>
      <c r="G23" s="27">
        <v>146</v>
      </c>
      <c r="H23" s="27">
        <v>155</v>
      </c>
      <c r="I23" s="27">
        <v>803</v>
      </c>
      <c r="J23" s="27">
        <v>761</v>
      </c>
      <c r="K23" s="27">
        <v>3497</v>
      </c>
      <c r="L23" s="27">
        <v>3273</v>
      </c>
      <c r="M23" s="27">
        <v>5806</v>
      </c>
      <c r="N23" s="27">
        <v>6226</v>
      </c>
      <c r="O23" s="27">
        <v>4622</v>
      </c>
      <c r="P23" s="27">
        <v>5721</v>
      </c>
      <c r="Q23" s="27">
        <v>2269</v>
      </c>
      <c r="R23" s="27">
        <v>5410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6410</v>
      </c>
      <c r="E24" s="27">
        <f t="shared" si="2"/>
        <v>3116</v>
      </c>
      <c r="F24" s="27">
        <f t="shared" si="3"/>
        <v>3294</v>
      </c>
      <c r="G24" s="27">
        <v>28</v>
      </c>
      <c r="H24" s="27">
        <v>24</v>
      </c>
      <c r="I24" s="27">
        <v>150</v>
      </c>
      <c r="J24" s="27">
        <v>134</v>
      </c>
      <c r="K24" s="27">
        <v>637</v>
      </c>
      <c r="L24" s="27">
        <v>589</v>
      </c>
      <c r="M24" s="27">
        <v>1272</v>
      </c>
      <c r="N24" s="27">
        <v>1351</v>
      </c>
      <c r="O24" s="27">
        <v>880</v>
      </c>
      <c r="P24" s="27">
        <v>890</v>
      </c>
      <c r="Q24" s="27">
        <v>149</v>
      </c>
      <c r="R24" s="27">
        <v>306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8327</v>
      </c>
      <c r="E25" s="27">
        <f t="shared" si="2"/>
        <v>3863</v>
      </c>
      <c r="F25" s="27">
        <f t="shared" si="3"/>
        <v>4464</v>
      </c>
      <c r="G25" s="27">
        <v>16</v>
      </c>
      <c r="H25" s="27">
        <v>29</v>
      </c>
      <c r="I25" s="27">
        <v>132</v>
      </c>
      <c r="J25" s="27">
        <v>144</v>
      </c>
      <c r="K25" s="27">
        <v>733</v>
      </c>
      <c r="L25" s="27">
        <v>667</v>
      </c>
      <c r="M25" s="27">
        <v>1420</v>
      </c>
      <c r="N25" s="27">
        <v>1258</v>
      </c>
      <c r="O25" s="27">
        <v>1118</v>
      </c>
      <c r="P25" s="27">
        <v>1252</v>
      </c>
      <c r="Q25" s="27">
        <v>444</v>
      </c>
      <c r="R25" s="27">
        <v>1114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42187</v>
      </c>
      <c r="E26" s="27">
        <f t="shared" si="2"/>
        <v>19139</v>
      </c>
      <c r="F26" s="27">
        <f t="shared" si="3"/>
        <v>23048</v>
      </c>
      <c r="G26" s="27">
        <v>215</v>
      </c>
      <c r="H26" s="27">
        <v>201</v>
      </c>
      <c r="I26" s="27">
        <v>836</v>
      </c>
      <c r="J26" s="27">
        <v>726</v>
      </c>
      <c r="K26" s="27">
        <v>3494</v>
      </c>
      <c r="L26" s="27">
        <v>3270</v>
      </c>
      <c r="M26" s="27">
        <v>7657</v>
      </c>
      <c r="N26" s="27">
        <v>7346</v>
      </c>
      <c r="O26" s="27">
        <v>4861</v>
      </c>
      <c r="P26" s="27">
        <v>6108</v>
      </c>
      <c r="Q26" s="27">
        <v>2076</v>
      </c>
      <c r="R26" s="27">
        <v>5397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15522</v>
      </c>
      <c r="E27" s="27">
        <f t="shared" si="2"/>
        <v>6803</v>
      </c>
      <c r="F27" s="27">
        <f t="shared" si="3"/>
        <v>8719</v>
      </c>
      <c r="G27" s="27">
        <v>107</v>
      </c>
      <c r="H27" s="27">
        <v>86</v>
      </c>
      <c r="I27" s="27">
        <v>350</v>
      </c>
      <c r="J27" s="27">
        <v>311</v>
      </c>
      <c r="K27" s="27">
        <v>1407</v>
      </c>
      <c r="L27" s="27">
        <v>1267</v>
      </c>
      <c r="M27" s="27">
        <v>2701</v>
      </c>
      <c r="N27" s="27">
        <v>3056</v>
      </c>
      <c r="O27" s="27">
        <v>1584</v>
      </c>
      <c r="P27" s="27">
        <v>2106</v>
      </c>
      <c r="Q27" s="27">
        <v>654</v>
      </c>
      <c r="R27" s="27">
        <v>1893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264</v>
      </c>
      <c r="E28" s="27">
        <f t="shared" si="2"/>
        <v>194</v>
      </c>
      <c r="F28" s="27">
        <f t="shared" si="3"/>
        <v>70</v>
      </c>
      <c r="G28" s="27">
        <v>0</v>
      </c>
      <c r="H28" s="27">
        <v>0</v>
      </c>
      <c r="I28" s="27">
        <v>3</v>
      </c>
      <c r="J28" s="27">
        <v>2</v>
      </c>
      <c r="K28" s="27">
        <v>6</v>
      </c>
      <c r="L28" s="27">
        <v>11</v>
      </c>
      <c r="M28" s="27">
        <v>105</v>
      </c>
      <c r="N28" s="27">
        <v>29</v>
      </c>
      <c r="O28" s="27">
        <v>73</v>
      </c>
      <c r="P28" s="27">
        <v>25</v>
      </c>
      <c r="Q28" s="27">
        <v>7</v>
      </c>
      <c r="R28" s="27">
        <v>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19430</v>
      </c>
      <c r="E29" s="27">
        <f t="shared" si="2"/>
        <v>8474</v>
      </c>
      <c r="F29" s="27">
        <f t="shared" si="3"/>
        <v>10956</v>
      </c>
      <c r="G29" s="27">
        <v>7</v>
      </c>
      <c r="H29" s="27">
        <v>11</v>
      </c>
      <c r="I29" s="27">
        <v>373</v>
      </c>
      <c r="J29" s="27">
        <v>374</v>
      </c>
      <c r="K29" s="27">
        <v>2162</v>
      </c>
      <c r="L29" s="27">
        <v>2143</v>
      </c>
      <c r="M29" s="27">
        <v>3347</v>
      </c>
      <c r="N29" s="27">
        <v>4380</v>
      </c>
      <c r="O29" s="27">
        <v>1986</v>
      </c>
      <c r="P29" s="27">
        <v>2592</v>
      </c>
      <c r="Q29" s="27">
        <v>599</v>
      </c>
      <c r="R29" s="27">
        <v>1456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24501</v>
      </c>
      <c r="E30" s="27">
        <f t="shared" si="2"/>
        <v>11285</v>
      </c>
      <c r="F30" s="27">
        <f t="shared" si="3"/>
        <v>13216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6056</v>
      </c>
      <c r="N30" s="27">
        <v>6526</v>
      </c>
      <c r="O30" s="27">
        <v>4028</v>
      </c>
      <c r="P30" s="27">
        <v>4311</v>
      </c>
      <c r="Q30" s="27">
        <v>1201</v>
      </c>
      <c r="R30" s="27">
        <v>2379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22340</v>
      </c>
      <c r="E31" s="27">
        <f t="shared" si="2"/>
        <v>10070</v>
      </c>
      <c r="F31" s="27">
        <f t="shared" si="3"/>
        <v>12270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5208</v>
      </c>
      <c r="N31" s="27">
        <v>5174</v>
      </c>
      <c r="O31" s="27">
        <v>3646</v>
      </c>
      <c r="P31" s="27">
        <v>4118</v>
      </c>
      <c r="Q31" s="27">
        <v>1216</v>
      </c>
      <c r="R31" s="27">
        <v>2978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4606</v>
      </c>
      <c r="E32" s="27">
        <f t="shared" si="2"/>
        <v>2314</v>
      </c>
      <c r="F32" s="27">
        <f t="shared" si="3"/>
        <v>2292</v>
      </c>
      <c r="G32" s="27">
        <v>73</v>
      </c>
      <c r="H32" s="27">
        <v>82</v>
      </c>
      <c r="I32" s="27">
        <v>497</v>
      </c>
      <c r="J32" s="27">
        <v>486</v>
      </c>
      <c r="K32" s="27">
        <v>1744</v>
      </c>
      <c r="L32" s="27">
        <v>1724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3286</v>
      </c>
      <c r="E33" s="27">
        <f t="shared" si="2"/>
        <v>1645</v>
      </c>
      <c r="F33" s="27">
        <f t="shared" si="3"/>
        <v>1641</v>
      </c>
      <c r="G33" s="27">
        <v>66</v>
      </c>
      <c r="H33" s="27">
        <v>65</v>
      </c>
      <c r="I33" s="27">
        <v>344</v>
      </c>
      <c r="J33" s="27">
        <v>346</v>
      </c>
      <c r="K33" s="27">
        <v>1235</v>
      </c>
      <c r="L33" s="27">
        <v>1230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3313</v>
      </c>
      <c r="E34" s="27">
        <f t="shared" si="2"/>
        <v>1689</v>
      </c>
      <c r="F34" s="27">
        <f t="shared" si="3"/>
        <v>1624</v>
      </c>
      <c r="G34" s="27">
        <v>66</v>
      </c>
      <c r="H34" s="27">
        <v>64</v>
      </c>
      <c r="I34" s="27">
        <v>344</v>
      </c>
      <c r="J34" s="27">
        <v>325</v>
      </c>
      <c r="K34" s="27">
        <v>1279</v>
      </c>
      <c r="L34" s="27">
        <v>1235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2917</v>
      </c>
      <c r="E35" s="27">
        <f t="shared" si="2"/>
        <v>1320</v>
      </c>
      <c r="F35" s="27">
        <f t="shared" si="3"/>
        <v>1597</v>
      </c>
      <c r="G35" s="27">
        <v>14</v>
      </c>
      <c r="H35" s="27">
        <v>13</v>
      </c>
      <c r="I35" s="27">
        <v>38</v>
      </c>
      <c r="J35" s="27">
        <v>46</v>
      </c>
      <c r="K35" s="27">
        <v>109</v>
      </c>
      <c r="L35" s="27">
        <v>92</v>
      </c>
      <c r="M35" s="27">
        <v>386</v>
      </c>
      <c r="N35" s="27">
        <v>695</v>
      </c>
      <c r="O35" s="27">
        <v>587</v>
      </c>
      <c r="P35" s="27">
        <v>529</v>
      </c>
      <c r="Q35" s="27">
        <v>186</v>
      </c>
      <c r="R35" s="27">
        <v>222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2569</v>
      </c>
      <c r="E36" s="27">
        <f t="shared" si="2"/>
        <v>1134</v>
      </c>
      <c r="F36" s="27">
        <f t="shared" si="3"/>
        <v>1435</v>
      </c>
      <c r="G36" s="27">
        <v>0</v>
      </c>
      <c r="H36" s="27">
        <v>0</v>
      </c>
      <c r="I36" s="27">
        <v>8</v>
      </c>
      <c r="J36" s="27">
        <v>2</v>
      </c>
      <c r="K36" s="27">
        <v>234</v>
      </c>
      <c r="L36" s="27">
        <v>182</v>
      </c>
      <c r="M36" s="27">
        <v>515</v>
      </c>
      <c r="N36" s="27">
        <v>501</v>
      </c>
      <c r="O36" s="27">
        <v>244</v>
      </c>
      <c r="P36" s="27">
        <v>379</v>
      </c>
      <c r="Q36" s="27">
        <v>133</v>
      </c>
      <c r="R36" s="27">
        <v>371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27448</v>
      </c>
      <c r="E37" s="27">
        <f t="shared" si="2"/>
        <v>12458</v>
      </c>
      <c r="F37" s="27">
        <f t="shared" si="3"/>
        <v>14990</v>
      </c>
      <c r="G37" s="27">
        <v>240</v>
      </c>
      <c r="H37" s="27">
        <v>234</v>
      </c>
      <c r="I37" s="27">
        <v>897</v>
      </c>
      <c r="J37" s="27">
        <v>788</v>
      </c>
      <c r="K37" s="27">
        <v>3211</v>
      </c>
      <c r="L37" s="27">
        <v>3043</v>
      </c>
      <c r="M37" s="27">
        <v>4540</v>
      </c>
      <c r="N37" s="27">
        <v>6203</v>
      </c>
      <c r="O37" s="27">
        <v>2874</v>
      </c>
      <c r="P37" s="27">
        <v>3331</v>
      </c>
      <c r="Q37" s="27">
        <v>696</v>
      </c>
      <c r="R37" s="27">
        <v>1391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1754</v>
      </c>
      <c r="E38" s="27">
        <f t="shared" si="2"/>
        <v>593</v>
      </c>
      <c r="F38" s="27">
        <f t="shared" si="3"/>
        <v>1161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288</v>
      </c>
      <c r="N38" s="27">
        <v>389</v>
      </c>
      <c r="O38" s="27">
        <v>176</v>
      </c>
      <c r="P38" s="27">
        <v>418</v>
      </c>
      <c r="Q38" s="27">
        <v>129</v>
      </c>
      <c r="R38" s="27">
        <v>354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773</v>
      </c>
      <c r="E39" s="27">
        <f t="shared" si="2"/>
        <v>438</v>
      </c>
      <c r="F39" s="27">
        <f t="shared" si="3"/>
        <v>335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63</v>
      </c>
      <c r="N39" s="27">
        <v>127</v>
      </c>
      <c r="O39" s="27">
        <v>311</v>
      </c>
      <c r="P39" s="27">
        <v>170</v>
      </c>
      <c r="Q39" s="27">
        <v>64</v>
      </c>
      <c r="R39" s="27">
        <v>38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843</v>
      </c>
      <c r="E40" s="27">
        <f t="shared" si="2"/>
        <v>430</v>
      </c>
      <c r="F40" s="27">
        <f t="shared" si="3"/>
        <v>413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234</v>
      </c>
      <c r="N40" s="27">
        <v>165</v>
      </c>
      <c r="O40" s="27">
        <v>168</v>
      </c>
      <c r="P40" s="27">
        <v>157</v>
      </c>
      <c r="Q40" s="27">
        <v>28</v>
      </c>
      <c r="R40" s="27">
        <v>91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5545</v>
      </c>
      <c r="E41" s="27">
        <f t="shared" si="2"/>
        <v>3123</v>
      </c>
      <c r="F41" s="27">
        <f t="shared" si="3"/>
        <v>2422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1479</v>
      </c>
      <c r="N41" s="27">
        <v>891</v>
      </c>
      <c r="O41" s="27">
        <v>1244</v>
      </c>
      <c r="P41" s="27">
        <v>945</v>
      </c>
      <c r="Q41" s="27">
        <v>400</v>
      </c>
      <c r="R41" s="27">
        <v>586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3954</v>
      </c>
      <c r="E43" s="27">
        <f t="shared" si="2"/>
        <v>2961</v>
      </c>
      <c r="F43" s="27">
        <f t="shared" si="3"/>
        <v>993</v>
      </c>
      <c r="G43" s="27">
        <v>3</v>
      </c>
      <c r="H43" s="27">
        <v>3</v>
      </c>
      <c r="I43" s="27">
        <v>26</v>
      </c>
      <c r="J43" s="27">
        <v>35</v>
      </c>
      <c r="K43" s="27">
        <v>89</v>
      </c>
      <c r="L43" s="27">
        <v>108</v>
      </c>
      <c r="M43" s="27">
        <v>2180</v>
      </c>
      <c r="N43" s="27">
        <v>709</v>
      </c>
      <c r="O43" s="27">
        <v>632</v>
      </c>
      <c r="P43" s="27">
        <v>92</v>
      </c>
      <c r="Q43" s="27">
        <v>31</v>
      </c>
      <c r="R43" s="27">
        <v>46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265630</v>
      </c>
      <c r="E44" s="21">
        <f>G44+I44+K44+O44+Q44+M44</f>
        <v>121963</v>
      </c>
      <c r="F44" s="21">
        <f>H44+J44+L44+P44+R44+N44</f>
        <v>143667</v>
      </c>
      <c r="G44" s="21">
        <f t="shared" ref="G44:R44" si="5">SUM(G45:G48)</f>
        <v>983</v>
      </c>
      <c r="H44" s="21">
        <f t="shared" si="5"/>
        <v>970</v>
      </c>
      <c r="I44" s="21">
        <f t="shared" si="5"/>
        <v>5159</v>
      </c>
      <c r="J44" s="21">
        <f t="shared" si="5"/>
        <v>4854</v>
      </c>
      <c r="K44" s="21">
        <f t="shared" si="5"/>
        <v>22641</v>
      </c>
      <c r="L44" s="21">
        <f t="shared" si="5"/>
        <v>21413</v>
      </c>
      <c r="M44" s="21">
        <f t="shared" si="5"/>
        <v>49179</v>
      </c>
      <c r="N44" s="21">
        <f t="shared" si="5"/>
        <v>50617</v>
      </c>
      <c r="O44" s="21">
        <f t="shared" si="5"/>
        <v>32110</v>
      </c>
      <c r="P44" s="21">
        <f t="shared" si="5"/>
        <v>37171</v>
      </c>
      <c r="Q44" s="21">
        <f t="shared" si="5"/>
        <v>11891</v>
      </c>
      <c r="R44" s="21">
        <f t="shared" si="5"/>
        <v>28642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233558</v>
      </c>
      <c r="E45" s="27">
        <f t="shared" ref="E45:E48" si="6">G45+I45+K45+O45+Q45+M45</f>
        <v>107525</v>
      </c>
      <c r="F45" s="27">
        <f t="shared" ref="F45:F48" si="7">H45+J45+L45+P45+R45+N45</f>
        <v>126033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740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733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4205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4010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18915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17894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43719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43245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28902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33317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11044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26834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2451</v>
      </c>
      <c r="E46" s="27">
        <f t="shared" si="6"/>
        <v>1084</v>
      </c>
      <c r="F46" s="27">
        <f t="shared" si="7"/>
        <v>1367</v>
      </c>
      <c r="G46" s="26">
        <f>'Прил. 11 АЛЬФА'!F36</f>
        <v>0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1</v>
      </c>
      <c r="K46" s="26">
        <f>'Прил. 11 АЛЬФА'!J36</f>
        <v>239</v>
      </c>
      <c r="L46" s="26">
        <f>'Прил. 11 АЛЬФА'!K36</f>
        <v>193</v>
      </c>
      <c r="M46" s="26">
        <f>'Прил. 11 АЛЬФА'!L36</f>
        <v>482</v>
      </c>
      <c r="N46" s="26">
        <f>'Прил. 11 АЛЬФА'!M36</f>
        <v>456</v>
      </c>
      <c r="O46" s="26">
        <f>'Прил. 11 АЛЬФА'!N36</f>
        <v>228</v>
      </c>
      <c r="P46" s="26">
        <f>'Прил. 11 АЛЬФА'!O36</f>
        <v>361</v>
      </c>
      <c r="Q46" s="26">
        <f>'Прил. 11 АЛЬФА'!P36</f>
        <v>129</v>
      </c>
      <c r="R46" s="26">
        <f>'Прил. 11 АЛЬФА'!Q36</f>
        <v>356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29621</v>
      </c>
      <c r="E47" s="27">
        <f t="shared" si="6"/>
        <v>13354</v>
      </c>
      <c r="F47" s="27">
        <f t="shared" si="7"/>
        <v>16267</v>
      </c>
      <c r="G47" s="26">
        <f>'Прил. 11 АЛЬФА'!F29+'Прил. 11 АЛЬФА'!F30+'Прил. 11 АЛЬФА'!F31+'Прил. 11 АЛЬФА'!F32+'Прил. 11 АЛЬФА'!F24</f>
        <v>243</v>
      </c>
      <c r="H47" s="26">
        <f>'Прил. 11 АЛЬФА'!G29+'Прил. 11 АЛЬФА'!G30+'Прил. 11 АЛЬФА'!G31+'Прил. 11 АЛЬФА'!G32+'Прил. 11 АЛЬФА'!G24</f>
        <v>237</v>
      </c>
      <c r="I47" s="26">
        <f>'Прил. 11 АЛЬФА'!H29+'Прил. 11 АЛЬФА'!H30+'Прил. 11 АЛЬФА'!H31+'Прил. 11 АЛЬФА'!H32+'Прил. 11 АЛЬФА'!H24</f>
        <v>948</v>
      </c>
      <c r="J47" s="26">
        <f>'Прил. 11 АЛЬФА'!I29+'Прил. 11 АЛЬФА'!I30+'Прил. 11 АЛЬФА'!I31+'Прил. 11 АЛЬФА'!I32+'Прил. 11 АЛЬФА'!I24</f>
        <v>843</v>
      </c>
      <c r="K47" s="26">
        <f>'Прил. 11 АЛЬФА'!J29+'Прил. 11 АЛЬФА'!J30+'Прил. 11 АЛЬФА'!J31+'Прил. 11 АЛЬФА'!J32+'Прил. 11 АЛЬФА'!J24</f>
        <v>3487</v>
      </c>
      <c r="L47" s="26">
        <f>'Прил. 11 АЛЬФА'!K29+'Прил. 11 АЛЬФА'!K30+'Прил. 11 АЛЬФА'!K31+'Прил. 11 АЛЬФА'!K32+'Прил. 11 АЛЬФА'!K24</f>
        <v>3326</v>
      </c>
      <c r="M47" s="26">
        <f>'Прил. 11 АЛЬФА'!L29+'Прил. 11 АЛЬФА'!L30+'Прил. 11 АЛЬФА'!L31+'Прил. 11 АЛЬФА'!L32+'Прил. 11 АЛЬФА'!L24</f>
        <v>4978</v>
      </c>
      <c r="N47" s="26">
        <f>'Прил. 11 АЛЬФА'!M29+'Прил. 11 АЛЬФА'!M30+'Прил. 11 АЛЬФА'!M31+'Прил. 11 АЛЬФА'!M32+'Прил. 11 АЛЬФА'!M24</f>
        <v>6916</v>
      </c>
      <c r="O47" s="26">
        <f>'Прил. 11 АЛЬФА'!N29+'Прил. 11 АЛЬФА'!N30+'Прил. 11 АЛЬФА'!N31+'Прил. 11 АЛЬФА'!N32+'Прил. 11 АЛЬФА'!N24</f>
        <v>2980</v>
      </c>
      <c r="P47" s="26">
        <f>'Прил. 11 АЛЬФА'!O29+'Прил. 11 АЛЬФА'!O30+'Прил. 11 АЛЬФА'!O31+'Прил. 11 АЛЬФА'!O32+'Прил. 11 АЛЬФА'!O24</f>
        <v>3493</v>
      </c>
      <c r="Q47" s="26">
        <f>'Прил. 11 АЛЬФА'!P29+'Прил. 11 АЛЬФА'!P30+'Прил. 11 АЛЬФА'!P31+'Прил. 11 АЛЬФА'!P32+'Прил. 11 АЛЬФА'!P24</f>
        <v>718</v>
      </c>
      <c r="R47" s="26">
        <f>'Прил. 11 АЛЬФА'!Q29+'Прил. 11 АЛЬФА'!Q30+'Прил. 11 АЛЬФА'!Q31+'Прил. 11 АЛЬФА'!Q32+'Прил. 11 АЛЬФА'!Q24</f>
        <v>1452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125</v>
      </c>
      <c r="J10" s="9" t="s">
        <v>126</v>
      </c>
      <c r="N10" s="11"/>
    </row>
    <row r="11" spans="1:17" s="9" customFormat="1" ht="20.25">
      <c r="N11" s="47"/>
    </row>
    <row r="12" spans="1:17" s="12" customFormat="1" ht="18.75">
      <c r="C12" s="65" t="s">
        <v>70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279686</v>
      </c>
      <c r="D20" s="53">
        <f>'Прил. 11 СОГАЗ'!D20+'Прил. 11 АЛЬФА'!D20</f>
        <v>129704</v>
      </c>
      <c r="E20" s="53">
        <f>'Прил. 11 СОГАЗ'!E20+'Прил. 11 АЛЬФА'!E20</f>
        <v>149982</v>
      </c>
      <c r="F20" s="53">
        <f>'Прил. 11 СОГАЗ'!F20+'Прил. 11 АЛЬФА'!F20</f>
        <v>1053</v>
      </c>
      <c r="G20" s="53">
        <f>'Прил. 11 СОГАЗ'!G20+'Прил. 11 АЛЬФА'!G20</f>
        <v>1011</v>
      </c>
      <c r="H20" s="53">
        <f>'Прил. 11 СОГАЗ'!H20+'Прил. 11 АЛЬФА'!H20</f>
        <v>5234</v>
      </c>
      <c r="I20" s="53">
        <f>'Прил. 11 СОГАЗ'!I20+'Прил. 11 АЛЬФА'!I20</f>
        <v>5036</v>
      </c>
      <c r="J20" s="53">
        <f>'Прил. 11 СОГАЗ'!J20+'Прил. 11 АЛЬФА'!J20</f>
        <v>21142</v>
      </c>
      <c r="K20" s="53">
        <f>'Прил. 11 СОГАЗ'!K20+'Прил. 11 АЛЬФА'!K20</f>
        <v>19668</v>
      </c>
      <c r="L20" s="53">
        <f>'Прил. 11 СОГАЗ'!L20+'Прил. 11 АЛЬФА'!L20</f>
        <v>50814</v>
      </c>
      <c r="M20" s="53">
        <f>'Прил. 11 СОГАЗ'!M20+'Прил. 11 АЛЬФА'!M20</f>
        <v>51503</v>
      </c>
      <c r="N20" s="53">
        <f>'Прил. 11 СОГАЗ'!N20+'Прил. 11 АЛЬФА'!N20</f>
        <v>37457</v>
      </c>
      <c r="O20" s="53">
        <f>'Прил. 11 СОГАЗ'!O20+'Прил. 11 АЛЬФА'!O20</f>
        <v>41290</v>
      </c>
      <c r="P20" s="53">
        <f>'Прил. 11 СОГАЗ'!P20+'Прил. 11 АЛЬФА'!P20</f>
        <v>14004</v>
      </c>
      <c r="Q20" s="53">
        <f>'Прил. 11 СОГАЗ'!Q20+'Прил. 11 АЛЬФА'!Q20</f>
        <v>31474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7987</v>
      </c>
      <c r="D21" s="53">
        <f>'Прил. 11 СОГАЗ'!D21+'Прил. 11 АЛЬФА'!D21</f>
        <v>3809</v>
      </c>
      <c r="E21" s="53">
        <f>'Прил. 11 СОГАЗ'!E21+'Прил. 11 АЛЬФА'!E21</f>
        <v>4178</v>
      </c>
      <c r="F21" s="53">
        <f>'Прил. 11 СОГАЗ'!F21+'Прил. 11 АЛЬФА'!F21</f>
        <v>38</v>
      </c>
      <c r="G21" s="53">
        <f>'Прил. 11 СОГАЗ'!G21+'Прил. 11 АЛЬФА'!G21</f>
        <v>28</v>
      </c>
      <c r="H21" s="53">
        <f>'Прил. 11 СОГАЗ'!H21+'Прил. 11 АЛЬФА'!H21</f>
        <v>164</v>
      </c>
      <c r="I21" s="53">
        <f>'Прил. 11 СОГАЗ'!I21+'Прил. 11 АЛЬФА'!I21</f>
        <v>133</v>
      </c>
      <c r="J21" s="53">
        <f>'Прил. 11 СОГАЗ'!J21+'Прил. 11 АЛЬФА'!J21</f>
        <v>692</v>
      </c>
      <c r="K21" s="53">
        <f>'Прил. 11 СОГАЗ'!K21+'Прил. 11 АЛЬФА'!K21</f>
        <v>588</v>
      </c>
      <c r="L21" s="53">
        <f>'Прил. 11 СОГАЗ'!L21+'Прил. 11 АЛЬФА'!L21</f>
        <v>1591</v>
      </c>
      <c r="M21" s="53">
        <f>'Прил. 11 СОГАЗ'!M21+'Прил. 11 АЛЬФА'!M21</f>
        <v>1534</v>
      </c>
      <c r="N21" s="53">
        <f>'Прил. 11 СОГАЗ'!N21+'Прил. 11 АЛЬФА'!N21</f>
        <v>984</v>
      </c>
      <c r="O21" s="53">
        <f>'Прил. 11 СОГАЗ'!O21+'Прил. 11 АЛЬФА'!O21</f>
        <v>1201</v>
      </c>
      <c r="P21" s="53">
        <f>'Прил. 11 СОГАЗ'!P21+'Прил. 11 АЛЬФА'!P21</f>
        <v>340</v>
      </c>
      <c r="Q21" s="53">
        <f>'Прил. 11 СОГАЗ'!Q21+'Прил. 11 АЛЬФА'!Q21</f>
        <v>694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47870</v>
      </c>
      <c r="D22" s="53">
        <f>'Прил. 11 СОГАЗ'!D22+'Прил. 11 АЛЬФА'!D22</f>
        <v>20623</v>
      </c>
      <c r="E22" s="53">
        <f>'Прил. 11 СОГАЗ'!E22+'Прил. 11 АЛЬФА'!E22</f>
        <v>27247</v>
      </c>
      <c r="F22" s="53">
        <f>'Прил. 11 СОГАЗ'!F22+'Прил. 11 АЛЬФА'!F22</f>
        <v>241</v>
      </c>
      <c r="G22" s="53">
        <f>'Прил. 11 СОГАЗ'!G22+'Прил. 11 АЛЬФА'!G22</f>
        <v>265</v>
      </c>
      <c r="H22" s="53">
        <f>'Прил. 11 СОГАЗ'!H22+'Прил. 11 АЛЬФА'!H22</f>
        <v>1373</v>
      </c>
      <c r="I22" s="53">
        <f>'Прил. 11 СОГАЗ'!I22+'Прил. 11 АЛЬФА'!I22</f>
        <v>1412</v>
      </c>
      <c r="J22" s="53">
        <f>'Прил. 11 СОГАЗ'!J22+'Прил. 11 АЛЬФА'!J22</f>
        <v>5046</v>
      </c>
      <c r="K22" s="53">
        <f>'Прил. 11 СОГАЗ'!K22+'Прил. 11 АЛЬФА'!K22</f>
        <v>4944</v>
      </c>
      <c r="L22" s="53">
        <f>'Прил. 11 СОГАЗ'!L22+'Прил. 11 АЛЬФА'!L22</f>
        <v>7446</v>
      </c>
      <c r="M22" s="53">
        <f>'Прил. 11 СОГАЗ'!M22+'Прил. 11 АЛЬФА'!M22</f>
        <v>11196</v>
      </c>
      <c r="N22" s="53">
        <f>'Прил. 11 СОГАЗ'!N22+'Прил. 11 АЛЬФА'!N22</f>
        <v>5091</v>
      </c>
      <c r="O22" s="53">
        <f>'Прил. 11 СОГАЗ'!O22+'Прил. 11 АЛЬФА'!O22</f>
        <v>6423</v>
      </c>
      <c r="P22" s="53">
        <f>'Прил. 11 СОГАЗ'!P22+'Прил. 11 АЛЬФА'!P22</f>
        <v>1426</v>
      </c>
      <c r="Q22" s="53">
        <f>'Прил. 11 СОГАЗ'!Q22+'Прил. 11 АЛЬФА'!Q22</f>
        <v>3007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1170</v>
      </c>
      <c r="D24" s="53">
        <f>'Прил. 11 СОГАЗ'!D24+'Прил. 11 АЛЬФА'!D24</f>
        <v>598</v>
      </c>
      <c r="E24" s="53">
        <f>'Прил. 11 СОГАЗ'!E24+'Прил. 11 АЛЬФА'!E24</f>
        <v>572</v>
      </c>
      <c r="F24" s="53">
        <f>'Прил. 11 СОГАЗ'!F24+'Прил. 11 АЛЬФА'!F24</f>
        <v>4</v>
      </c>
      <c r="G24" s="53">
        <f>'Прил. 11 СОГАЗ'!G24+'Прил. 11 АЛЬФА'!G24</f>
        <v>2</v>
      </c>
      <c r="H24" s="53">
        <f>'Прил. 11 СОГАЗ'!H24+'Прил. 11 АЛЬФА'!H24</f>
        <v>19</v>
      </c>
      <c r="I24" s="53">
        <f>'Прил. 11 СОГАЗ'!I24+'Прил. 11 АЛЬФА'!I24</f>
        <v>18</v>
      </c>
      <c r="J24" s="53">
        <f>'Прил. 11 СОГАЗ'!J24+'Прил. 11 АЛЬФА'!J24</f>
        <v>87</v>
      </c>
      <c r="K24" s="53">
        <f>'Прил. 11 СОГАЗ'!K24+'Прил. 11 АЛЬФА'!K24</f>
        <v>87</v>
      </c>
      <c r="L24" s="53">
        <f>'Прил. 11 СОГАЗ'!L24+'Прил. 11 АЛЬФА'!L24</f>
        <v>221</v>
      </c>
      <c r="M24" s="53">
        <f>'Прил. 11 СОГАЗ'!M24+'Прил. 11 АЛЬФА'!M24</f>
        <v>198</v>
      </c>
      <c r="N24" s="53">
        <f>'Прил. 11 СОГАЗ'!N24+'Прил. 11 АЛЬФА'!N24</f>
        <v>226</v>
      </c>
      <c r="O24" s="53">
        <f>'Прил. 11 СОГАЗ'!O24+'Прил. 11 АЛЬФА'!O24</f>
        <v>217</v>
      </c>
      <c r="P24" s="53">
        <f>'Прил. 11 СОГАЗ'!P24+'Прил. 11 АЛЬФА'!P24</f>
        <v>41</v>
      </c>
      <c r="Q24" s="53">
        <f>'Прил. 11 СОГАЗ'!Q24+'Прил. 11 АЛЬФА'!Q24</f>
        <v>50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40584</v>
      </c>
      <c r="D25" s="53">
        <f>'Прил. 11 СОГАЗ'!D25+'Прил. 11 АЛЬФА'!D25</f>
        <v>20660</v>
      </c>
      <c r="E25" s="53">
        <f>'Прил. 11 СОГАЗ'!E25+'Прил. 11 АЛЬФА'!E25</f>
        <v>19924</v>
      </c>
      <c r="F25" s="53">
        <f>'Прил. 11 СОГАЗ'!F25+'Прил. 11 АЛЬФА'!F25</f>
        <v>120</v>
      </c>
      <c r="G25" s="53">
        <f>'Прил. 11 СОГАЗ'!G25+'Прил. 11 АЛЬФА'!G25</f>
        <v>126</v>
      </c>
      <c r="H25" s="53">
        <f>'Прил. 11 СОГАЗ'!H25+'Прил. 11 АЛЬФА'!H25</f>
        <v>686</v>
      </c>
      <c r="I25" s="53">
        <f>'Прил. 11 СОГАЗ'!I25+'Прил. 11 АЛЬФА'!I25</f>
        <v>641</v>
      </c>
      <c r="J25" s="53">
        <f>'Прил. 11 СОГАЗ'!J25+'Прил. 11 АЛЬФА'!J25</f>
        <v>2854</v>
      </c>
      <c r="K25" s="53">
        <f>'Прил. 11 СОГАЗ'!K25+'Прил. 11 АЛЬФА'!K25</f>
        <v>2731</v>
      </c>
      <c r="L25" s="53">
        <f>'Прил. 11 СОГАЗ'!L25+'Прил. 11 АЛЬФА'!L25</f>
        <v>9469</v>
      </c>
      <c r="M25" s="53">
        <f>'Прил. 11 СОГАЗ'!M25+'Прил. 11 АЛЬФА'!M25</f>
        <v>6651</v>
      </c>
      <c r="N25" s="53">
        <f>'Прил. 11 СОГАЗ'!N25+'Прил. 11 АЛЬФА'!N25</f>
        <v>5645</v>
      </c>
      <c r="O25" s="53">
        <f>'Прил. 11 СОГАЗ'!O25+'Прил. 11 АЛЬФА'!O25</f>
        <v>5595</v>
      </c>
      <c r="P25" s="53">
        <f>'Прил. 11 СОГАЗ'!P25+'Прил. 11 АЛЬФА'!P25</f>
        <v>1886</v>
      </c>
      <c r="Q25" s="53">
        <f>'Прил. 11 СОГАЗ'!Q25+'Прил. 11 АЛЬФА'!Q25</f>
        <v>4180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520</v>
      </c>
      <c r="D26" s="53">
        <f>'Прил. 11 СОГАЗ'!D26+'Прил. 11 АЛЬФА'!D26</f>
        <v>260</v>
      </c>
      <c r="E26" s="53">
        <f>'Прил. 11 СОГАЗ'!E26+'Прил. 11 АЛЬФА'!E26</f>
        <v>260</v>
      </c>
      <c r="F26" s="53">
        <f>'Прил. 11 СОГАЗ'!F26+'Прил. 11 АЛЬФА'!F26</f>
        <v>0</v>
      </c>
      <c r="G26" s="53">
        <f>'Прил. 11 СОГАЗ'!G26+'Прил. 11 АЛЬФА'!G26</f>
        <v>3</v>
      </c>
      <c r="H26" s="53">
        <f>'Прил. 11 СОГАЗ'!H26+'Прил. 11 АЛЬФА'!H26</f>
        <v>5</v>
      </c>
      <c r="I26" s="53">
        <f>'Прил. 11 СОГАЗ'!I26+'Прил. 11 АЛЬФА'!I26</f>
        <v>2</v>
      </c>
      <c r="J26" s="53">
        <f>'Прил. 11 СОГАЗ'!J26+'Прил. 11 АЛЬФА'!J26</f>
        <v>33</v>
      </c>
      <c r="K26" s="53">
        <f>'Прил. 11 СОГАЗ'!K26+'Прил. 11 АЛЬФА'!K26</f>
        <v>25</v>
      </c>
      <c r="L26" s="53">
        <f>'Прил. 11 СОГАЗ'!L26+'Прил. 11 АЛЬФА'!L26</f>
        <v>98</v>
      </c>
      <c r="M26" s="53">
        <f>'Прил. 11 СОГАЗ'!M26+'Прил. 11 АЛЬФА'!M26</f>
        <v>74</v>
      </c>
      <c r="N26" s="53">
        <f>'Прил. 11 СОГАЗ'!N26+'Прил. 11 АЛЬФА'!N26</f>
        <v>101</v>
      </c>
      <c r="O26" s="53">
        <f>'Прил. 11 СОГАЗ'!O26+'Прил. 11 АЛЬФА'!O26</f>
        <v>88</v>
      </c>
      <c r="P26" s="53">
        <f>'Прил. 11 СОГАЗ'!P26+'Прил. 11 АЛЬФА'!P26</f>
        <v>23</v>
      </c>
      <c r="Q26" s="53">
        <f>'Прил. 11 СОГАЗ'!Q26+'Прил. 11 АЛЬФА'!Q26</f>
        <v>68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4174</v>
      </c>
      <c r="D27" s="53">
        <f>'Прил. 11 СОГАЗ'!D27+'Прил. 11 АЛЬФА'!D27</f>
        <v>1853</v>
      </c>
      <c r="E27" s="53">
        <f>'Прил. 11 СОГАЗ'!E27+'Прил. 11 АЛЬФА'!E27</f>
        <v>2321</v>
      </c>
      <c r="F27" s="53">
        <f>'Прил. 11 СОГАЗ'!F27+'Прил. 11 АЛЬФА'!F27</f>
        <v>20</v>
      </c>
      <c r="G27" s="53">
        <f>'Прил. 11 СОГАЗ'!G27+'Прил. 11 АЛЬФА'!G27</f>
        <v>19</v>
      </c>
      <c r="H27" s="53">
        <f>'Прил. 11 СОГАЗ'!H27+'Прил. 11 АЛЬФА'!H27</f>
        <v>119</v>
      </c>
      <c r="I27" s="53">
        <f>'Прил. 11 СОГАЗ'!I27+'Прил. 11 АЛЬФА'!I27</f>
        <v>113</v>
      </c>
      <c r="J27" s="53">
        <f>'Прил. 11 СОГАЗ'!J27+'Прил. 11 АЛЬФА'!J27</f>
        <v>549</v>
      </c>
      <c r="K27" s="53">
        <f>'Прил. 11 СОГАЗ'!K27+'Прил. 11 АЛЬФА'!K27</f>
        <v>504</v>
      </c>
      <c r="L27" s="53">
        <f>'Прил. 11 СОГАЗ'!L27+'Прил. 11 АЛЬФА'!L27</f>
        <v>670</v>
      </c>
      <c r="M27" s="53">
        <f>'Прил. 11 СОГАЗ'!M27+'Прил. 11 АЛЬФА'!M27</f>
        <v>1009</v>
      </c>
      <c r="N27" s="53">
        <f>'Прил. 11 СОГАЗ'!N27+'Прил. 11 АЛЬФА'!N27</f>
        <v>428</v>
      </c>
      <c r="O27" s="53">
        <f>'Прил. 11 СОГАЗ'!O27+'Прил. 11 АЛЬФА'!O27</f>
        <v>521</v>
      </c>
      <c r="P27" s="53">
        <f>'Прил. 11 СОГАЗ'!P27+'Прил. 11 АЛЬФА'!P27</f>
        <v>67</v>
      </c>
      <c r="Q27" s="53">
        <f>'Прил. 11 СОГАЗ'!Q27+'Прил. 11 АЛЬФА'!Q27</f>
        <v>155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31382</v>
      </c>
      <c r="D28" s="53">
        <f>'Прил. 11 СОГАЗ'!D28+'Прил. 11 АЛЬФА'!D28</f>
        <v>14393</v>
      </c>
      <c r="E28" s="53">
        <f>'Прил. 11 СОГАЗ'!E28+'Прил. 11 АЛЬФА'!E28</f>
        <v>16989</v>
      </c>
      <c r="F28" s="53">
        <f>'Прил. 11 СОГАЗ'!F28+'Прил. 11 АЛЬФА'!F28</f>
        <v>153</v>
      </c>
      <c r="G28" s="53">
        <f>'Прил. 11 СОГАЗ'!G28+'Прил. 11 АЛЬФА'!G28</f>
        <v>142</v>
      </c>
      <c r="H28" s="53">
        <f>'Прил. 11 СОГАЗ'!H28+'Прил. 11 АЛЬФА'!H28</f>
        <v>797</v>
      </c>
      <c r="I28" s="53">
        <f>'Прил. 11 СОГАЗ'!I28+'Прил. 11 АЛЬФА'!I28</f>
        <v>800</v>
      </c>
      <c r="J28" s="53">
        <f>'Прил. 11 СОГАЗ'!J28+'Прил. 11 АЛЬФА'!J28</f>
        <v>2983</v>
      </c>
      <c r="K28" s="53">
        <f>'Прил. 11 СОГАЗ'!K28+'Прил. 11 АЛЬФА'!K28</f>
        <v>2875</v>
      </c>
      <c r="L28" s="53">
        <f>'Прил. 11 СОГАЗ'!L28+'Прил. 11 АЛЬФА'!L28</f>
        <v>5600</v>
      </c>
      <c r="M28" s="53">
        <f>'Прил. 11 СОГАЗ'!M28+'Прил. 11 АЛЬФА'!M28</f>
        <v>6491</v>
      </c>
      <c r="N28" s="53">
        <f>'Прил. 11 СОГАЗ'!N28+'Прил. 11 АЛЬФА'!N28</f>
        <v>3854</v>
      </c>
      <c r="O28" s="53">
        <f>'Прил. 11 СОГАЗ'!O28+'Прил. 11 АЛЬФА'!O28</f>
        <v>4201</v>
      </c>
      <c r="P28" s="53">
        <f>'Прил. 11 СОГАЗ'!P28+'Прил. 11 АЛЬФА'!P28</f>
        <v>1006</v>
      </c>
      <c r="Q28" s="53">
        <f>'Прил. 11 СОГАЗ'!Q28+'Прил. 11 АЛЬФА'!Q28</f>
        <v>2480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13676</v>
      </c>
      <c r="D29" s="53">
        <f>'Прил. 11 СОГАЗ'!D29+'Прил. 11 АЛЬФА'!D29</f>
        <v>6098</v>
      </c>
      <c r="E29" s="53">
        <f>'Прил. 11 СОГАЗ'!E29+'Прил. 11 АЛЬФА'!E29</f>
        <v>7578</v>
      </c>
      <c r="F29" s="53">
        <f>'Прил. 11 СОГАЗ'!F29+'Прил. 11 АЛЬФА'!F29</f>
        <v>93</v>
      </c>
      <c r="G29" s="53">
        <f>'Прил. 11 СОГАЗ'!G29+'Прил. 11 АЛЬФА'!G29</f>
        <v>75</v>
      </c>
      <c r="H29" s="53">
        <f>'Прил. 11 СОГАЗ'!H29+'Прил. 11 АЛЬФА'!H29</f>
        <v>356</v>
      </c>
      <c r="I29" s="53">
        <f>'Прил. 11 СОГАЗ'!I29+'Прил. 11 АЛЬФА'!I29</f>
        <v>339</v>
      </c>
      <c r="J29" s="53">
        <f>'Прил. 11 СОГАЗ'!J29+'Прил. 11 АЛЬФА'!J29</f>
        <v>1495</v>
      </c>
      <c r="K29" s="53">
        <f>'Прил. 11 СОГАЗ'!K29+'Прил. 11 АЛЬФА'!K29</f>
        <v>1409</v>
      </c>
      <c r="L29" s="53">
        <f>'Прил. 11 СОГАЗ'!L29+'Прил. 11 АЛЬФА'!L29</f>
        <v>2338</v>
      </c>
      <c r="M29" s="53">
        <f>'Прил. 11 СОГАЗ'!M29+'Прил. 11 АЛЬФА'!M29</f>
        <v>3034</v>
      </c>
      <c r="N29" s="53">
        <f>'Прил. 11 СОГАЗ'!N29+'Прил. 11 АЛЬФА'!N29</f>
        <v>1432</v>
      </c>
      <c r="O29" s="53">
        <f>'Прил. 11 СОГАЗ'!O29+'Прил. 11 АЛЬФА'!O29</f>
        <v>1818</v>
      </c>
      <c r="P29" s="53">
        <f>'Прил. 11 СОГАЗ'!P29+'Прил. 11 АЛЬФА'!P29</f>
        <v>384</v>
      </c>
      <c r="Q29" s="53">
        <f>'Прил. 11 СОГАЗ'!Q29+'Прил. 11 АЛЬФА'!Q29</f>
        <v>903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8474</v>
      </c>
      <c r="D30" s="53">
        <f>'Прил. 11 СОГАЗ'!D30+'Прил. 11 АЛЬФА'!D30</f>
        <v>3536</v>
      </c>
      <c r="E30" s="53">
        <f>'Прил. 11 СОГАЗ'!E30+'Прил. 11 АЛЬФА'!E30</f>
        <v>4938</v>
      </c>
      <c r="F30" s="53">
        <f>'Прил. 11 СОГАЗ'!F30+'Прил. 11 АЛЬФА'!F30</f>
        <v>70</v>
      </c>
      <c r="G30" s="53">
        <f>'Прил. 11 СОГАЗ'!G30+'Прил. 11 АЛЬФА'!G30</f>
        <v>77</v>
      </c>
      <c r="H30" s="53">
        <f>'Прил. 11 СОГАЗ'!H30+'Прил. 11 АЛЬФА'!H30</f>
        <v>351</v>
      </c>
      <c r="I30" s="53">
        <f>'Прил. 11 СОГАЗ'!I30+'Прил. 11 АЛЬФА'!I30</f>
        <v>341</v>
      </c>
      <c r="J30" s="53">
        <f>'Прил. 11 СОГАЗ'!J30+'Прил. 11 АЛЬФА'!J30</f>
        <v>1218</v>
      </c>
      <c r="K30" s="53">
        <f>'Прил. 11 СОГАЗ'!K30+'Прил. 11 АЛЬФА'!K30</f>
        <v>1159</v>
      </c>
      <c r="L30" s="53">
        <f>'Прил. 11 СОГАЗ'!L30+'Прил. 11 АЛЬФА'!L30</f>
        <v>1151</v>
      </c>
      <c r="M30" s="53">
        <f>'Прил. 11 СОГАЗ'!M30+'Прил. 11 АЛЬФА'!M30</f>
        <v>2386</v>
      </c>
      <c r="N30" s="53">
        <f>'Прил. 11 СОГАЗ'!N30+'Прил. 11 АЛЬФА'!N30</f>
        <v>645</v>
      </c>
      <c r="O30" s="53">
        <f>'Прил. 11 СОГАЗ'!O30+'Прил. 11 АЛЬФА'!O30</f>
        <v>801</v>
      </c>
      <c r="P30" s="53">
        <f>'Прил. 11 СОГАЗ'!P30+'Прил. 11 АЛЬФА'!P30</f>
        <v>101</v>
      </c>
      <c r="Q30" s="53">
        <f>'Прил. 11 СОГАЗ'!Q30+'Прил. 11 АЛЬФА'!Q30</f>
        <v>174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12278</v>
      </c>
      <c r="D31" s="53">
        <f>'Прил. 11 СОГАЗ'!D31+'Прил. 11 АЛЬФА'!D31</f>
        <v>5686</v>
      </c>
      <c r="E31" s="53">
        <f>'Прил. 11 СОГАЗ'!E31+'Прил. 11 АЛЬФА'!E31</f>
        <v>6592</v>
      </c>
      <c r="F31" s="53">
        <f>'Прил. 11 СОГАЗ'!F31+'Прил. 11 АЛЬФА'!F31</f>
        <v>64</v>
      </c>
      <c r="G31" s="53">
        <f>'Прил. 11 СОГАЗ'!G31+'Прил. 11 АЛЬФА'!G31</f>
        <v>66</v>
      </c>
      <c r="H31" s="53">
        <f>'Прил. 11 СОГАЗ'!H31+'Прил. 11 АЛЬФА'!H31</f>
        <v>329</v>
      </c>
      <c r="I31" s="53">
        <f>'Прил. 11 СОГАЗ'!I31+'Прил. 11 АЛЬФА'!I31</f>
        <v>274</v>
      </c>
      <c r="J31" s="53">
        <f>'Прил. 11 СОГАЗ'!J31+'Прил. 11 АЛЬФА'!J31</f>
        <v>1273</v>
      </c>
      <c r="K31" s="53">
        <f>'Прил. 11 СОГАЗ'!K31+'Прил. 11 АЛЬФА'!K31</f>
        <v>1255</v>
      </c>
      <c r="L31" s="53">
        <f>'Прил. 11 СОГАЗ'!L31+'Прил. 11 АЛЬФА'!L31</f>
        <v>2333</v>
      </c>
      <c r="M31" s="53">
        <f>'Прил. 11 СОГАЗ'!M31+'Прил. 11 АЛЬФА'!M31</f>
        <v>2694</v>
      </c>
      <c r="N31" s="53">
        <f>'Прил. 11 СОГАЗ'!N31+'Прил. 11 АЛЬФА'!N31</f>
        <v>1354</v>
      </c>
      <c r="O31" s="53">
        <f>'Прил. 11 СОГАЗ'!O31+'Прил. 11 АЛЬФА'!O31</f>
        <v>1589</v>
      </c>
      <c r="P31" s="53">
        <f>'Прил. 11 СОГАЗ'!P31+'Прил. 11 АЛЬФА'!P31</f>
        <v>333</v>
      </c>
      <c r="Q31" s="53">
        <f>'Прил. 11 СОГАЗ'!Q31+'Прил. 11 АЛЬФА'!Q31</f>
        <v>714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6557</v>
      </c>
      <c r="D32" s="53">
        <f>'Прил. 11 СОГАЗ'!D32+'Прил. 11 АЛЬФА'!D32</f>
        <v>2920</v>
      </c>
      <c r="E32" s="53">
        <f>'Прил. 11 СОГАЗ'!E32+'Прил. 11 АЛЬФА'!E32</f>
        <v>3637</v>
      </c>
      <c r="F32" s="53">
        <f>'Прил. 11 СОГАЗ'!F32+'Прил. 11 АЛЬФА'!F32</f>
        <v>33</v>
      </c>
      <c r="G32" s="53">
        <f>'Прил. 11 СОГАЗ'!G32+'Прил. 11 АЛЬФА'!G32</f>
        <v>36</v>
      </c>
      <c r="H32" s="53">
        <f>'Прил. 11 СОГАЗ'!H32+'Прил. 11 АЛЬФА'!H32</f>
        <v>175</v>
      </c>
      <c r="I32" s="53">
        <f>'Прил. 11 СОГАЗ'!I32+'Прил. 11 АЛЬФА'!I32</f>
        <v>158</v>
      </c>
      <c r="J32" s="53">
        <f>'Прил. 11 СОГАЗ'!J32+'Прил. 11 АЛЬФА'!J32</f>
        <v>756</v>
      </c>
      <c r="K32" s="53">
        <f>'Прил. 11 СОГАЗ'!K32+'Прил. 11 АЛЬФА'!K32</f>
        <v>712</v>
      </c>
      <c r="L32" s="53">
        <f>'Прил. 11 СОГАЗ'!L32+'Прил. 11 АЛЬФА'!L32</f>
        <v>1015</v>
      </c>
      <c r="M32" s="53">
        <f>'Прил. 11 СОГАЗ'!M32+'Прил. 11 АЛЬФА'!M32</f>
        <v>1545</v>
      </c>
      <c r="N32" s="53">
        <f>'Прил. 11 СОГАЗ'!N32+'Прил. 11 АЛЬФА'!N32</f>
        <v>779</v>
      </c>
      <c r="O32" s="53">
        <f>'Прил. 11 СОГАЗ'!O32+'Прил. 11 АЛЬФА'!O32</f>
        <v>962</v>
      </c>
      <c r="P32" s="53">
        <f>'Прил. 11 СОГАЗ'!P32+'Прил. 11 АЛЬФА'!P32</f>
        <v>162</v>
      </c>
      <c r="Q32" s="53">
        <f>'Прил. 11 СОГАЗ'!Q32+'Прил. 11 АЛЬФА'!Q32</f>
        <v>224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52604</v>
      </c>
      <c r="D33" s="53">
        <f>'Прил. 11 СОГАЗ'!D33+'Прил. 11 АЛЬФА'!D33</f>
        <v>24138</v>
      </c>
      <c r="E33" s="53">
        <f>'Прил. 11 СОГАЗ'!E33+'Прил. 11 АЛЬФА'!E33</f>
        <v>28466</v>
      </c>
      <c r="F33" s="53">
        <f>'Прил. 11 СОГАЗ'!F33+'Прил. 11 АЛЬФА'!F33</f>
        <v>178</v>
      </c>
      <c r="G33" s="53">
        <f>'Прил. 11 СОГАЗ'!G33+'Прил. 11 АЛЬФА'!G33</f>
        <v>162</v>
      </c>
      <c r="H33" s="53">
        <f>'Прил. 11 СОГАЗ'!H33+'Прил. 11 АЛЬФА'!H33</f>
        <v>893</v>
      </c>
      <c r="I33" s="53">
        <f>'Прил. 11 СОГАЗ'!I33+'Прил. 11 АЛЬФА'!I33</f>
        <v>900</v>
      </c>
      <c r="J33" s="53">
        <f>'Прил. 11 СОГАЗ'!J33+'Прил. 11 АЛЬФА'!J33</f>
        <v>4013</v>
      </c>
      <c r="K33" s="53">
        <f>'Прил. 11 СОГАЗ'!K33+'Прил. 11 АЛЬФА'!K33</f>
        <v>3725</v>
      </c>
      <c r="L33" s="53">
        <f>'Прил. 11 СОГАЗ'!L33+'Прил. 11 АЛЬФА'!L33</f>
        <v>9929</v>
      </c>
      <c r="M33" s="53">
        <f>'Прил. 11 СОГАЗ'!M33+'Прил. 11 АЛЬФА'!M33</f>
        <v>9470</v>
      </c>
      <c r="N33" s="53">
        <f>'Прил. 11 СОГАЗ'!N33+'Прил. 11 АЛЬФА'!N33</f>
        <v>6481</v>
      </c>
      <c r="O33" s="53">
        <f>'Прил. 11 СОГАЗ'!O33+'Прил. 11 АЛЬФА'!O33</f>
        <v>7809</v>
      </c>
      <c r="P33" s="53">
        <f>'Прил. 11 СОГАЗ'!P33+'Прил. 11 АЛЬФА'!P33</f>
        <v>2644</v>
      </c>
      <c r="Q33" s="53">
        <f>'Прил. 11 СОГАЗ'!Q33+'Прил. 11 АЛЬФА'!Q33</f>
        <v>6400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30360</v>
      </c>
      <c r="D34" s="53">
        <f>'Прил. 11 СОГАЗ'!D34+'Прил. 11 АЛЬФА'!D34</f>
        <v>14355</v>
      </c>
      <c r="E34" s="53">
        <f>'Прил. 11 СОГАЗ'!E34+'Прил. 11 АЛЬФА'!E34</f>
        <v>16005</v>
      </c>
      <c r="F34" s="53">
        <f>'Прил. 11 СОГАЗ'!F34+'Прил. 11 АЛЬФА'!F34</f>
        <v>97</v>
      </c>
      <c r="G34" s="53">
        <f>'Прил. 11 СОГАЗ'!G34+'Прил. 11 АЛЬФА'!G34</f>
        <v>101</v>
      </c>
      <c r="H34" s="53">
        <f>'Прил. 11 СОГАЗ'!H34+'Прил. 11 АЛЬФА'!H34</f>
        <v>540</v>
      </c>
      <c r="I34" s="53">
        <f>'Прил. 11 СОГАЗ'!I34+'Прил. 11 АЛЬФА'!I34</f>
        <v>518</v>
      </c>
      <c r="J34" s="53">
        <f>'Прил. 11 СОГАЗ'!J34+'Прил. 11 АЛЬФА'!J34</f>
        <v>2398</v>
      </c>
      <c r="K34" s="53">
        <f>'Прил. 11 СОГАЗ'!K34+'Прил. 11 АЛЬФА'!K34</f>
        <v>2302</v>
      </c>
      <c r="L34" s="53">
        <f>'Прил. 11 СОГАЗ'!L34+'Прил. 11 АЛЬФА'!L34</f>
        <v>6297</v>
      </c>
      <c r="M34" s="53">
        <f>'Прил. 11 СОГАЗ'!M34+'Прил. 11 АЛЬФА'!M34</f>
        <v>5521</v>
      </c>
      <c r="N34" s="53">
        <f>'Прил. 11 СОГАЗ'!N34+'Прил. 11 АЛЬФА'!N34</f>
        <v>3709</v>
      </c>
      <c r="O34" s="53">
        <f>'Прил. 11 СОГАЗ'!O34+'Прил. 11 АЛЬФА'!O34</f>
        <v>4212</v>
      </c>
      <c r="P34" s="53">
        <f>'Прил. 11 СОГАЗ'!P34+'Прил. 11 АЛЬФА'!P34</f>
        <v>1314</v>
      </c>
      <c r="Q34" s="53">
        <f>'Прил. 11 СОГАЗ'!Q34+'Прил. 11 АЛЬФА'!Q34</f>
        <v>3351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43465</v>
      </c>
      <c r="D35" s="53">
        <f>'Прил. 11 СОГАЗ'!D35+'Прил. 11 АЛЬФА'!D35</f>
        <v>20035</v>
      </c>
      <c r="E35" s="53">
        <f>'Прил. 11 СОГАЗ'!E35+'Прил. 11 АЛЬФА'!E35</f>
        <v>23430</v>
      </c>
      <c r="F35" s="53">
        <f>'Прил. 11 СОГАЗ'!F35+'Прил. 11 АЛЬФА'!F35</f>
        <v>137</v>
      </c>
      <c r="G35" s="53">
        <f>'Прил. 11 СОГАЗ'!G35+'Прил. 11 АЛЬФА'!G35</f>
        <v>142</v>
      </c>
      <c r="H35" s="53">
        <f>'Прил. 11 СОГАЗ'!H35+'Прил. 11 АЛЬФА'!H35</f>
        <v>778</v>
      </c>
      <c r="I35" s="53">
        <f>'Прил. 11 СОГАЗ'!I35+'Прил. 11 АЛЬФА'!I35</f>
        <v>728</v>
      </c>
      <c r="J35" s="53">
        <f>'Прил. 11 СОГАЗ'!J35+'Прил. 11 АЛЬФА'!J35</f>
        <v>3433</v>
      </c>
      <c r="K35" s="53">
        <f>'Прил. 11 СОГАЗ'!K35+'Прил. 11 АЛЬФА'!K35</f>
        <v>3193</v>
      </c>
      <c r="L35" s="53">
        <f>'Прил. 11 СОГАЗ'!L35+'Прил. 11 АЛЬФА'!L35</f>
        <v>7550</v>
      </c>
      <c r="M35" s="53">
        <f>'Прил. 11 СОГАЗ'!M35+'Прил. 11 АЛЬФА'!M35</f>
        <v>7442</v>
      </c>
      <c r="N35" s="53">
        <f>'Прил. 11 СОГАЗ'!N35+'Прил. 11 АЛЬФА'!N35</f>
        <v>5706</v>
      </c>
      <c r="O35" s="53">
        <f>'Прил. 11 СОГАЗ'!O35+'Прил. 11 АЛЬФА'!O35</f>
        <v>6437</v>
      </c>
      <c r="P35" s="53">
        <f>'Прил. 11 СОГАЗ'!P35+'Прил. 11 АЛЬФА'!P35</f>
        <v>2431</v>
      </c>
      <c r="Q35" s="53">
        <f>'Прил. 11 СОГАЗ'!Q35+'Прил. 11 АЛЬФА'!Q35</f>
        <v>5488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16137</v>
      </c>
      <c r="D36" s="53">
        <f>'Прил. 11 СОГАЗ'!D36+'Прил. 11 АЛЬФА'!D36</f>
        <v>7608</v>
      </c>
      <c r="E36" s="53">
        <f>'Прил. 11 СОГАЗ'!E36+'Прил. 11 АЛЬФА'!E36</f>
        <v>8529</v>
      </c>
      <c r="F36" s="53">
        <f>'Прил. 11 СОГАЗ'!F36+'Прил. 11 АЛЬФА'!F36</f>
        <v>56</v>
      </c>
      <c r="G36" s="53">
        <f>'Прил. 11 СОГАЗ'!G36+'Прил. 11 АЛЬФА'!G36</f>
        <v>41</v>
      </c>
      <c r="H36" s="53">
        <f>'Прил. 11 СОГАЗ'!H36+'Прил. 11 АЛЬФА'!H36</f>
        <v>287</v>
      </c>
      <c r="I36" s="53">
        <f>'Прил. 11 СОГАЗ'!I36+'Прил. 11 АЛЬФА'!I36</f>
        <v>245</v>
      </c>
      <c r="J36" s="53">
        <f>'Прил. 11 СОГАЗ'!J36+'Прил. 11 АЛЬФА'!J36</f>
        <v>1394</v>
      </c>
      <c r="K36" s="53">
        <f>'Прил. 11 СОГАЗ'!K36+'Прил. 11 АЛЬФА'!K36</f>
        <v>1254</v>
      </c>
      <c r="L36" s="53">
        <f>'Прил. 11 СОГАЗ'!L36+'Прил. 11 АЛЬФА'!L36</f>
        <v>2876</v>
      </c>
      <c r="M36" s="53">
        <f>'Прил. 11 СОГАЗ'!M36+'Прил. 11 АЛЬФА'!M36</f>
        <v>2793</v>
      </c>
      <c r="N36" s="53">
        <f>'Прил. 11 СОГАЗ'!N36+'Прил. 11 АЛЬФА'!N36</f>
        <v>2158</v>
      </c>
      <c r="O36" s="53">
        <f>'Прил. 11 СОГАЗ'!O36+'Прил. 11 АЛЬФА'!O36</f>
        <v>2396</v>
      </c>
      <c r="P36" s="53">
        <f>'Прил. 11 СОГАЗ'!P36+'Прил. 11 АЛЬФА'!P36</f>
        <v>837</v>
      </c>
      <c r="Q36" s="53">
        <f>'Прил. 11 СОГАЗ'!Q36+'Прил. 11 АЛЬФА'!Q36</f>
        <v>1800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2000</v>
      </c>
      <c r="D37" s="53">
        <f>'Прил. 11 СОГАЗ'!D37+'Прил. 11 АЛЬФА'!D37</f>
        <v>952</v>
      </c>
      <c r="E37" s="53">
        <f>'Прил. 11 СОГАЗ'!E37+'Прил. 11 АЛЬФА'!E37</f>
        <v>1048</v>
      </c>
      <c r="F37" s="53">
        <f>'Прил. 11 СОГАЗ'!F37+'Прил. 11 АЛЬФА'!F37</f>
        <v>3</v>
      </c>
      <c r="G37" s="53">
        <f>'Прил. 11 СОГАЗ'!G37+'Прил. 11 АЛЬФА'!G37</f>
        <v>3</v>
      </c>
      <c r="H37" s="53">
        <f>'Прил. 11 СОГАЗ'!H37+'Прил. 11 АЛЬФА'!H37</f>
        <v>31</v>
      </c>
      <c r="I37" s="53">
        <f>'Прил. 11 СОГАЗ'!I37+'Прил. 11 АЛЬФА'!I37</f>
        <v>30</v>
      </c>
      <c r="J37" s="53">
        <f>'Прил. 11 СОГАЗ'!J37+'Прил. 11 АЛЬФА'!J37</f>
        <v>177</v>
      </c>
      <c r="K37" s="53">
        <f>'Прил. 11 СОГАЗ'!K37+'Прил. 11 АЛЬФА'!K37</f>
        <v>165</v>
      </c>
      <c r="L37" s="53">
        <f>'Прил. 11 СОГАЗ'!L37+'Прил. 11 АЛЬФА'!L37</f>
        <v>378</v>
      </c>
      <c r="M37" s="53">
        <f>'Прил. 11 СОГАЗ'!M37+'Прил. 11 АЛЬФА'!M37</f>
        <v>334</v>
      </c>
      <c r="N37" s="53">
        <f>'Прил. 11 СОГАЗ'!N37+'Прил. 11 АЛЬФА'!N37</f>
        <v>257</v>
      </c>
      <c r="O37" s="53">
        <f>'Прил. 11 СОГАЗ'!O37+'Прил. 11 АЛЬФА'!O37</f>
        <v>287</v>
      </c>
      <c r="P37" s="53">
        <f>'Прил. 11 СОГАЗ'!P37+'Прил. 11 АЛЬФА'!P37</f>
        <v>106</v>
      </c>
      <c r="Q37" s="53">
        <f>'Прил. 11 СОГАЗ'!Q37+'Прил. 11 АЛЬФА'!Q37</f>
        <v>229</v>
      </c>
    </row>
    <row r="38" spans="1:17" s="35" customFormat="1" ht="18.75">
      <c r="A38" s="50">
        <v>15</v>
      </c>
      <c r="B38" s="51" t="s">
        <v>102</v>
      </c>
      <c r="C38" s="52">
        <f t="shared" si="0"/>
        <v>5060</v>
      </c>
      <c r="D38" s="53">
        <f>'Прил. 11 СОГАЗ'!D38+'Прил. 11 АЛЬФА'!D38</f>
        <v>2391</v>
      </c>
      <c r="E38" s="53">
        <f>'Прил. 11 СОГАЗ'!E38+'Прил. 11 АЛЬФА'!E38</f>
        <v>2669</v>
      </c>
      <c r="F38" s="53">
        <f>'Прил. 11 СОГАЗ'!F38+'Прил. 11 АЛЬФА'!F38</f>
        <v>10</v>
      </c>
      <c r="G38" s="53">
        <f>'Прил. 11 СОГАЗ'!G38+'Прил. 11 АЛЬФА'!G38</f>
        <v>13</v>
      </c>
      <c r="H38" s="53">
        <f>'Прил. 11 СОГАЗ'!H38+'Прил. 11 АЛЬФА'!H38</f>
        <v>54</v>
      </c>
      <c r="I38" s="53">
        <f>'Прил. 11 СОГАЗ'!I38+'Прил. 11 АЛЬФА'!I38</f>
        <v>59</v>
      </c>
      <c r="J38" s="53">
        <f>'Прил. 11 СОГАЗ'!J38+'Прил. 11 АЛЬФА'!J38</f>
        <v>321</v>
      </c>
      <c r="K38" s="53">
        <f>'Прил. 11 СОГАЗ'!K38+'Прил. 11 АЛЬФА'!K38</f>
        <v>329</v>
      </c>
      <c r="L38" s="53">
        <f>'Прил. 11 СОГАЗ'!L38+'Прил. 11 АЛЬФА'!L38</f>
        <v>843</v>
      </c>
      <c r="M38" s="53">
        <f>'Прил. 11 СОГАЗ'!M38+'Прил. 11 АЛЬФА'!M38</f>
        <v>666</v>
      </c>
      <c r="N38" s="53">
        <f>'Прил. 11 СОГАЗ'!N38+'Прил. 11 АЛЬФА'!N38</f>
        <v>761</v>
      </c>
      <c r="O38" s="53">
        <f>'Прил. 11 СОГАЗ'!O38+'Прил. 11 АЛЬФА'!O38</f>
        <v>817</v>
      </c>
      <c r="P38" s="53">
        <f>'Прил. 11 СОГАЗ'!P38+'Прил. 11 АЛЬФА'!P38</f>
        <v>402</v>
      </c>
      <c r="Q38" s="53">
        <f>'Прил. 11 СОГАЗ'!Q38+'Прил. 11 АЛЬФА'!Q38</f>
        <v>785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42530</v>
      </c>
      <c r="D39" s="53">
        <f>'Прил. 11 СОГАЗ'!D39+'Прил. 11 АЛЬФА'!D39</f>
        <v>19414</v>
      </c>
      <c r="E39" s="53">
        <f>'Прил. 11 СОГАЗ'!E39+'Прил. 11 АЛЬФА'!E39</f>
        <v>23116</v>
      </c>
      <c r="F39" s="53">
        <f>'Прил. 11 СОГАЗ'!F39+'Прил. 11 АЛЬФА'!F39</f>
        <v>143</v>
      </c>
      <c r="G39" s="53">
        <f>'Прил. 11 СОГАЗ'!G39+'Прил. 11 АЛЬФА'!G39</f>
        <v>151</v>
      </c>
      <c r="H39" s="53">
        <f>'Прил. 11 СОГАЗ'!H39+'Прил. 11 АЛЬФА'!H39</f>
        <v>800</v>
      </c>
      <c r="I39" s="53">
        <f>'Прил. 11 СОГАЗ'!I39+'Прил. 11 АЛЬФА'!I39</f>
        <v>710</v>
      </c>
      <c r="J39" s="53">
        <f>'Прил. 11 СОГАЗ'!J39+'Прил. 11 АЛЬФА'!J39</f>
        <v>3438</v>
      </c>
      <c r="K39" s="53">
        <f>'Прил. 11 СОГАЗ'!K39+'Прил. 11 АЛЬФА'!K39</f>
        <v>3232</v>
      </c>
      <c r="L39" s="53">
        <f>'Прил. 11 СОГАЗ'!L39+'Прил. 11 АЛЬФА'!L39</f>
        <v>7736</v>
      </c>
      <c r="M39" s="53">
        <f>'Прил. 11 СОГАЗ'!M39+'Прил. 11 АЛЬФА'!M39</f>
        <v>7548</v>
      </c>
      <c r="N39" s="53">
        <f>'Прил. 11 СОГАЗ'!N39+'Прил. 11 АЛЬФА'!N39</f>
        <v>5290</v>
      </c>
      <c r="O39" s="53">
        <f>'Прил. 11 СОГАЗ'!O39+'Прил. 11 АЛЬФА'!O39</f>
        <v>6470</v>
      </c>
      <c r="P39" s="53">
        <f>'Прил. 11 СОГАЗ'!P39+'Прил. 11 АЛЬФА'!P39</f>
        <v>2007</v>
      </c>
      <c r="Q39" s="53">
        <f>'Прил. 11 СОГАЗ'!Q39+'Прил. 11 АЛЬФА'!Q39</f>
        <v>5005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26594</v>
      </c>
      <c r="D40" s="53">
        <f>'Прил. 11 СОГАЗ'!D40+'Прил. 11 АЛЬФА'!D40</f>
        <v>12042</v>
      </c>
      <c r="E40" s="53">
        <f>'Прил. 11 СОГАЗ'!E40+'Прил. 11 АЛЬФА'!E40</f>
        <v>14552</v>
      </c>
      <c r="F40" s="53">
        <f>'Прил. 11 СОГАЗ'!F40+'Прил. 11 АЛЬФА'!F40</f>
        <v>125</v>
      </c>
      <c r="G40" s="53">
        <f>'Прил. 11 СОГАЗ'!G40+'Прил. 11 АЛЬФА'!G40</f>
        <v>103</v>
      </c>
      <c r="H40" s="53">
        <f>'Прил. 11 СОГАЗ'!H40+'Прил. 11 АЛЬФА'!H40</f>
        <v>558</v>
      </c>
      <c r="I40" s="53">
        <f>'Прил. 11 СОГАЗ'!I40+'Прил. 11 АЛЬФА'!I40</f>
        <v>549</v>
      </c>
      <c r="J40" s="53">
        <f>'Прил. 11 СОГАЗ'!J40+'Прил. 11 АЛЬФА'!J40</f>
        <v>2318</v>
      </c>
      <c r="K40" s="53">
        <f>'Прил. 11 СОГАЗ'!K40+'Прил. 11 АЛЬФА'!K40</f>
        <v>2220</v>
      </c>
      <c r="L40" s="53">
        <f>'Прил. 11 СОГАЗ'!L40+'Прил. 11 АЛЬФА'!L40</f>
        <v>4789</v>
      </c>
      <c r="M40" s="53">
        <f>'Прил. 11 СОГАЗ'!M40+'Прил. 11 АЛЬФА'!M40</f>
        <v>5200</v>
      </c>
      <c r="N40" s="53">
        <f>'Прил. 11 СОГАЗ'!N40+'Прил. 11 АЛЬФА'!N40</f>
        <v>3153</v>
      </c>
      <c r="O40" s="53">
        <f>'Прил. 11 СОГАЗ'!O40+'Прил. 11 АЛЬФА'!O40</f>
        <v>3791</v>
      </c>
      <c r="P40" s="53">
        <f>'Прил. 11 СОГАЗ'!P40+'Прил. 11 АЛЬФА'!P40</f>
        <v>1099</v>
      </c>
      <c r="Q40" s="53">
        <f>'Прил. 11 СОГАЗ'!Q40+'Прил. 11 АЛЬФА'!Q40</f>
        <v>2689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18334</v>
      </c>
      <c r="D41" s="53">
        <f>'Прил. 11 СОГАЗ'!D41+'Прил. 11 АЛЬФА'!D41</f>
        <v>8671</v>
      </c>
      <c r="E41" s="53">
        <f>'Прил. 11 СОГАЗ'!E41+'Прил. 11 АЛЬФА'!E41</f>
        <v>9663</v>
      </c>
      <c r="F41" s="53">
        <f>'Прил. 11 СОГАЗ'!F41+'Прил. 11 АЛЬФА'!F41</f>
        <v>74</v>
      </c>
      <c r="G41" s="53">
        <f>'Прил. 11 СОГАЗ'!G41+'Прил. 11 АЛЬФА'!G41</f>
        <v>53</v>
      </c>
      <c r="H41" s="53">
        <f>'Прил. 11 СОГАЗ'!H41+'Прил. 11 АЛЬФА'!H41</f>
        <v>322</v>
      </c>
      <c r="I41" s="53">
        <f>'Прил. 11 СОГАЗ'!I41+'Прил. 11 АЛЬФА'!I41</f>
        <v>264</v>
      </c>
      <c r="J41" s="53">
        <f>'Прил. 11 СОГАЗ'!J41+'Прил. 11 АЛЬФА'!J41</f>
        <v>1395</v>
      </c>
      <c r="K41" s="53">
        <f>'Прил. 11 СОГАЗ'!K41+'Прил. 11 АЛЬФА'!K41</f>
        <v>1346</v>
      </c>
      <c r="L41" s="53">
        <f>'Прил. 11 СОГАЗ'!L41+'Прил. 11 АЛЬФА'!L41</f>
        <v>3502</v>
      </c>
      <c r="M41" s="53">
        <f>'Прил. 11 СОГАЗ'!M41+'Прил. 11 АЛЬФА'!M41</f>
        <v>3094</v>
      </c>
      <c r="N41" s="53">
        <f>'Прил. 11 СОГАЗ'!N41+'Прил. 11 АЛЬФА'!N41</f>
        <v>2422</v>
      </c>
      <c r="O41" s="53">
        <f>'Прил. 11 СОГАЗ'!O41+'Прил. 11 АЛЬФА'!O41</f>
        <v>2707</v>
      </c>
      <c r="P41" s="53">
        <f>'Прил. 11 СОГАЗ'!P41+'Прил. 11 АЛЬФА'!P41</f>
        <v>956</v>
      </c>
      <c r="Q41" s="53">
        <f>'Прил. 11 СОГАЗ'!Q41+'Прил. 11 АЛЬФА'!Q41</f>
        <v>2199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9850</v>
      </c>
      <c r="D42" s="53">
        <f>'Прил. 11 СОГАЗ'!D42+'Прил. 11 АЛЬФА'!D42</f>
        <v>4827</v>
      </c>
      <c r="E42" s="53">
        <f>'Прил. 11 СОГАЗ'!E42+'Прил. 11 АЛЬФА'!E42</f>
        <v>5023</v>
      </c>
      <c r="F42" s="53">
        <f>'Прил. 11 СОГАЗ'!F42+'Прил. 11 АЛЬФА'!F42</f>
        <v>16</v>
      </c>
      <c r="G42" s="53">
        <f>'Прил. 11 СОГАЗ'!G42+'Прил. 11 АЛЬФА'!G42</f>
        <v>30</v>
      </c>
      <c r="H42" s="53">
        <f>'Прил. 11 СОГАЗ'!H42+'Прил. 11 АЛЬФА'!H42</f>
        <v>134</v>
      </c>
      <c r="I42" s="53">
        <f>'Прил. 11 СОГАЗ'!I42+'Прил. 11 АЛЬФА'!I42</f>
        <v>150</v>
      </c>
      <c r="J42" s="53">
        <f>'Прил. 11 СОГАЗ'!J42+'Прил. 11 АЛЬФА'!J42</f>
        <v>795</v>
      </c>
      <c r="K42" s="53">
        <f>'Прил. 11 СОГАЗ'!K42+'Прил. 11 АЛЬФА'!K42</f>
        <v>725</v>
      </c>
      <c r="L42" s="53">
        <f>'Прил. 11 СОГАЗ'!L42+'Прил. 11 АЛЬФА'!L42</f>
        <v>1967</v>
      </c>
      <c r="M42" s="53">
        <f>'Прил. 11 СОГАЗ'!M42+'Прил. 11 АЛЬФА'!M42</f>
        <v>1511</v>
      </c>
      <c r="N42" s="53">
        <f>'Прил. 11 СОГАЗ'!N42+'Прил. 11 АЛЬФА'!N42</f>
        <v>1412</v>
      </c>
      <c r="O42" s="53">
        <f>'Прил. 11 СОГАЗ'!O42+'Прил. 11 АЛЬФА'!O42</f>
        <v>1407</v>
      </c>
      <c r="P42" s="53">
        <f>'Прил. 11 СОГАЗ'!P42+'Прил. 11 АЛЬФА'!P42</f>
        <v>503</v>
      </c>
      <c r="Q42" s="53">
        <f>'Прил. 11 СОГАЗ'!Q42+'Прил. 11 АЛЬФА'!Q42</f>
        <v>1200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690785</v>
      </c>
      <c r="D43" s="52">
        <f t="shared" si="2"/>
        <v>319552</v>
      </c>
      <c r="E43" s="52">
        <f t="shared" si="2"/>
        <v>371233</v>
      </c>
      <c r="F43" s="52">
        <f t="shared" si="2"/>
        <v>2687</v>
      </c>
      <c r="G43" s="52">
        <f t="shared" si="2"/>
        <v>2615</v>
      </c>
      <c r="H43" s="52">
        <f t="shared" si="2"/>
        <v>13805</v>
      </c>
      <c r="I43" s="52">
        <f t="shared" si="2"/>
        <v>13255</v>
      </c>
      <c r="J43" s="52">
        <f t="shared" si="2"/>
        <v>56908</v>
      </c>
      <c r="K43" s="52">
        <f t="shared" si="2"/>
        <v>53670</v>
      </c>
      <c r="L43" s="52">
        <f t="shared" ref="L43:M43" si="3">SUM(L20:L42)-L21-L23-L26-L37</f>
        <v>126546</v>
      </c>
      <c r="M43" s="52">
        <f t="shared" si="3"/>
        <v>129952</v>
      </c>
      <c r="N43" s="52">
        <f t="shared" si="2"/>
        <v>88003</v>
      </c>
      <c r="O43" s="52">
        <f t="shared" si="2"/>
        <v>99463</v>
      </c>
      <c r="P43" s="52">
        <f t="shared" si="2"/>
        <v>31603</v>
      </c>
      <c r="Q43" s="52">
        <f t="shared" si="2"/>
        <v>72278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125</v>
      </c>
      <c r="J10" s="9" t="s">
        <v>126</v>
      </c>
      <c r="N10" s="11"/>
    </row>
    <row r="11" spans="1:17" s="9" customFormat="1" ht="20.25">
      <c r="N11" s="47"/>
    </row>
    <row r="12" spans="1:17" s="12" customFormat="1" ht="18.75">
      <c r="C12" s="65" t="s">
        <v>71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221562</v>
      </c>
      <c r="D20" s="53">
        <f>F20+H20+J20+N20+P20+L20</f>
        <v>101998</v>
      </c>
      <c r="E20" s="53">
        <f>G20+I20+K20+O20+Q20+M20</f>
        <v>119564</v>
      </c>
      <c r="F20" s="53">
        <v>850</v>
      </c>
      <c r="G20" s="53">
        <v>806</v>
      </c>
      <c r="H20" s="53">
        <v>4110</v>
      </c>
      <c r="I20" s="53">
        <v>3950</v>
      </c>
      <c r="J20" s="53">
        <v>17499</v>
      </c>
      <c r="K20" s="53">
        <v>16176</v>
      </c>
      <c r="L20" s="53">
        <v>39439</v>
      </c>
      <c r="M20" s="53">
        <v>40466</v>
      </c>
      <c r="N20" s="53">
        <v>28762</v>
      </c>
      <c r="O20" s="53">
        <v>32260</v>
      </c>
      <c r="P20" s="53">
        <v>11338</v>
      </c>
      <c r="Q20" s="53">
        <v>25906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4641</v>
      </c>
      <c r="D21" s="53">
        <f t="shared" ref="D21:D42" si="1">F21+H21+J21+N21+P21+L21</f>
        <v>2173</v>
      </c>
      <c r="E21" s="53">
        <f t="shared" ref="E21:E42" si="2">G21+I21+K21+O21+Q21+M21</f>
        <v>2468</v>
      </c>
      <c r="F21" s="53">
        <v>25</v>
      </c>
      <c r="G21" s="53">
        <v>19</v>
      </c>
      <c r="H21" s="53">
        <v>114</v>
      </c>
      <c r="I21" s="53">
        <v>94</v>
      </c>
      <c r="J21" s="53">
        <v>382</v>
      </c>
      <c r="K21" s="53">
        <v>325</v>
      </c>
      <c r="L21" s="53">
        <v>840</v>
      </c>
      <c r="M21" s="53">
        <v>882</v>
      </c>
      <c r="N21" s="53">
        <v>600</v>
      </c>
      <c r="O21" s="53">
        <v>762</v>
      </c>
      <c r="P21" s="53">
        <v>212</v>
      </c>
      <c r="Q21" s="53">
        <v>386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27385</v>
      </c>
      <c r="D22" s="53">
        <f t="shared" si="1"/>
        <v>11661</v>
      </c>
      <c r="E22" s="53">
        <f t="shared" si="2"/>
        <v>15724</v>
      </c>
      <c r="F22" s="53">
        <v>235</v>
      </c>
      <c r="G22" s="53">
        <v>251</v>
      </c>
      <c r="H22" s="53">
        <v>993</v>
      </c>
      <c r="I22" s="53">
        <v>1030</v>
      </c>
      <c r="J22" s="53">
        <v>2786</v>
      </c>
      <c r="K22" s="53">
        <v>2665</v>
      </c>
      <c r="L22" s="53">
        <v>3832</v>
      </c>
      <c r="M22" s="53">
        <v>6524</v>
      </c>
      <c r="N22" s="53">
        <v>3005</v>
      </c>
      <c r="O22" s="53">
        <v>3737</v>
      </c>
      <c r="P22" s="53">
        <v>810</v>
      </c>
      <c r="Q22" s="53">
        <v>1517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83</v>
      </c>
      <c r="D24" s="53">
        <f t="shared" si="1"/>
        <v>42</v>
      </c>
      <c r="E24" s="53">
        <f t="shared" si="2"/>
        <v>41</v>
      </c>
      <c r="F24" s="53">
        <v>3</v>
      </c>
      <c r="G24" s="53">
        <v>0</v>
      </c>
      <c r="H24" s="53">
        <v>1</v>
      </c>
      <c r="I24" s="53">
        <v>5</v>
      </c>
      <c r="J24" s="53">
        <v>3</v>
      </c>
      <c r="K24" s="53">
        <v>5</v>
      </c>
      <c r="L24" s="53">
        <v>20</v>
      </c>
      <c r="M24" s="53">
        <v>19</v>
      </c>
      <c r="N24" s="53">
        <v>13</v>
      </c>
      <c r="O24" s="53">
        <v>9</v>
      </c>
      <c r="P24" s="53">
        <v>2</v>
      </c>
      <c r="Q24" s="53">
        <v>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37253</v>
      </c>
      <c r="D25" s="53">
        <f t="shared" si="1"/>
        <v>18445</v>
      </c>
      <c r="E25" s="53">
        <f t="shared" si="2"/>
        <v>18808</v>
      </c>
      <c r="F25" s="53">
        <v>110</v>
      </c>
      <c r="G25" s="53">
        <v>121</v>
      </c>
      <c r="H25" s="53">
        <v>662</v>
      </c>
      <c r="I25" s="53">
        <v>617</v>
      </c>
      <c r="J25" s="53">
        <v>2756</v>
      </c>
      <c r="K25" s="53">
        <v>2646</v>
      </c>
      <c r="L25" s="53">
        <v>8185</v>
      </c>
      <c r="M25" s="53">
        <v>6239</v>
      </c>
      <c r="N25" s="53">
        <v>4949</v>
      </c>
      <c r="O25" s="53">
        <v>5168</v>
      </c>
      <c r="P25" s="53">
        <v>1783</v>
      </c>
      <c r="Q25" s="53">
        <v>4017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498</v>
      </c>
      <c r="D26" s="53">
        <f t="shared" si="1"/>
        <v>248</v>
      </c>
      <c r="E26" s="53">
        <f t="shared" si="2"/>
        <v>250</v>
      </c>
      <c r="F26" s="53">
        <v>0</v>
      </c>
      <c r="G26" s="53">
        <v>3</v>
      </c>
      <c r="H26" s="53">
        <v>5</v>
      </c>
      <c r="I26" s="53">
        <v>2</v>
      </c>
      <c r="J26" s="53">
        <v>32</v>
      </c>
      <c r="K26" s="53">
        <v>25</v>
      </c>
      <c r="L26" s="53">
        <v>94</v>
      </c>
      <c r="M26" s="53">
        <v>67</v>
      </c>
      <c r="N26" s="53">
        <v>94</v>
      </c>
      <c r="O26" s="53">
        <v>86</v>
      </c>
      <c r="P26" s="53">
        <v>23</v>
      </c>
      <c r="Q26" s="53"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470</v>
      </c>
      <c r="D27" s="53">
        <f t="shared" si="1"/>
        <v>204</v>
      </c>
      <c r="E27" s="53">
        <f t="shared" si="2"/>
        <v>266</v>
      </c>
      <c r="F27" s="53">
        <v>0</v>
      </c>
      <c r="G27" s="53">
        <v>1</v>
      </c>
      <c r="H27" s="53">
        <v>0</v>
      </c>
      <c r="I27" s="53">
        <v>6</v>
      </c>
      <c r="J27" s="53">
        <v>42</v>
      </c>
      <c r="K27" s="53">
        <v>37</v>
      </c>
      <c r="L27" s="53">
        <v>66</v>
      </c>
      <c r="M27" s="53">
        <v>111</v>
      </c>
      <c r="N27" s="53">
        <v>72</v>
      </c>
      <c r="O27" s="53">
        <v>80</v>
      </c>
      <c r="P27" s="53">
        <v>24</v>
      </c>
      <c r="Q27" s="53">
        <v>31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31074</v>
      </c>
      <c r="D28" s="53">
        <f t="shared" si="1"/>
        <v>14171</v>
      </c>
      <c r="E28" s="53">
        <f t="shared" si="2"/>
        <v>16903</v>
      </c>
      <c r="F28" s="53">
        <v>153</v>
      </c>
      <c r="G28" s="53">
        <v>142</v>
      </c>
      <c r="H28" s="53">
        <v>794</v>
      </c>
      <c r="I28" s="53">
        <v>796</v>
      </c>
      <c r="J28" s="53">
        <v>2975</v>
      </c>
      <c r="K28" s="53">
        <v>2863</v>
      </c>
      <c r="L28" s="53">
        <v>5478</v>
      </c>
      <c r="M28" s="53">
        <v>6450</v>
      </c>
      <c r="N28" s="53">
        <v>3773</v>
      </c>
      <c r="O28" s="53">
        <v>4175</v>
      </c>
      <c r="P28" s="53">
        <v>998</v>
      </c>
      <c r="Q28" s="53">
        <v>2477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4735</v>
      </c>
      <c r="D29" s="53">
        <f t="shared" si="1"/>
        <v>2040</v>
      </c>
      <c r="E29" s="53">
        <f t="shared" si="2"/>
        <v>2695</v>
      </c>
      <c r="F29" s="53">
        <v>9</v>
      </c>
      <c r="G29" s="53">
        <v>5</v>
      </c>
      <c r="H29" s="53">
        <v>102</v>
      </c>
      <c r="I29" s="53">
        <v>111</v>
      </c>
      <c r="J29" s="53">
        <v>490</v>
      </c>
      <c r="K29" s="53">
        <v>500</v>
      </c>
      <c r="L29" s="53">
        <v>774</v>
      </c>
      <c r="M29" s="53">
        <v>1035</v>
      </c>
      <c r="N29" s="53">
        <v>547</v>
      </c>
      <c r="O29" s="53">
        <v>759</v>
      </c>
      <c r="P29" s="53">
        <v>118</v>
      </c>
      <c r="Q29" s="53">
        <v>285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3626</v>
      </c>
      <c r="D30" s="53">
        <f t="shared" si="1"/>
        <v>1491</v>
      </c>
      <c r="E30" s="53">
        <f t="shared" si="2"/>
        <v>2135</v>
      </c>
      <c r="F30" s="53">
        <v>4</v>
      </c>
      <c r="G30" s="53">
        <v>10</v>
      </c>
      <c r="H30" s="53">
        <v>157</v>
      </c>
      <c r="I30" s="53">
        <v>154</v>
      </c>
      <c r="J30" s="53">
        <v>492</v>
      </c>
      <c r="K30" s="53">
        <v>444</v>
      </c>
      <c r="L30" s="53">
        <v>480</v>
      </c>
      <c r="M30" s="53">
        <v>1028</v>
      </c>
      <c r="N30" s="53">
        <v>313</v>
      </c>
      <c r="O30" s="53">
        <v>426</v>
      </c>
      <c r="P30" s="53">
        <v>45</v>
      </c>
      <c r="Q30" s="53">
        <v>73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3097</v>
      </c>
      <c r="D31" s="53">
        <f t="shared" si="1"/>
        <v>1466</v>
      </c>
      <c r="E31" s="53">
        <f t="shared" si="2"/>
        <v>1631</v>
      </c>
      <c r="F31" s="53">
        <v>1</v>
      </c>
      <c r="G31" s="53">
        <v>0</v>
      </c>
      <c r="H31" s="53">
        <v>10</v>
      </c>
      <c r="I31" s="53">
        <v>7</v>
      </c>
      <c r="J31" s="53">
        <v>288</v>
      </c>
      <c r="K31" s="53">
        <v>275</v>
      </c>
      <c r="L31" s="53">
        <v>638</v>
      </c>
      <c r="M31" s="53">
        <v>646</v>
      </c>
      <c r="N31" s="53">
        <v>424</v>
      </c>
      <c r="O31" s="53">
        <v>497</v>
      </c>
      <c r="P31" s="53">
        <v>105</v>
      </c>
      <c r="Q31" s="53">
        <v>206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993</v>
      </c>
      <c r="D32" s="53">
        <f t="shared" si="1"/>
        <v>445</v>
      </c>
      <c r="E32" s="53">
        <f t="shared" si="2"/>
        <v>548</v>
      </c>
      <c r="F32" s="53">
        <v>4</v>
      </c>
      <c r="G32" s="53">
        <v>4</v>
      </c>
      <c r="H32" s="53">
        <v>12</v>
      </c>
      <c r="I32" s="53">
        <v>10</v>
      </c>
      <c r="J32" s="53">
        <v>69</v>
      </c>
      <c r="K32" s="53">
        <v>72</v>
      </c>
      <c r="L32" s="53">
        <v>168</v>
      </c>
      <c r="M32" s="53">
        <v>213</v>
      </c>
      <c r="N32" s="53">
        <v>159</v>
      </c>
      <c r="O32" s="53">
        <v>203</v>
      </c>
      <c r="P32" s="53">
        <v>33</v>
      </c>
      <c r="Q32" s="53">
        <v>46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29395</v>
      </c>
      <c r="D33" s="53">
        <f t="shared" si="1"/>
        <v>13808</v>
      </c>
      <c r="E33" s="53">
        <f t="shared" si="2"/>
        <v>15587</v>
      </c>
      <c r="F33" s="53">
        <v>177</v>
      </c>
      <c r="G33" s="53">
        <v>159</v>
      </c>
      <c r="H33" s="53">
        <v>651</v>
      </c>
      <c r="I33" s="53">
        <v>641</v>
      </c>
      <c r="J33" s="53">
        <v>1964</v>
      </c>
      <c r="K33" s="53">
        <v>1865</v>
      </c>
      <c r="L33" s="53">
        <v>5537</v>
      </c>
      <c r="M33" s="53">
        <v>5277</v>
      </c>
      <c r="N33" s="53">
        <v>4092</v>
      </c>
      <c r="O33" s="53">
        <v>4719</v>
      </c>
      <c r="P33" s="53">
        <v>1387</v>
      </c>
      <c r="Q33" s="53">
        <v>2926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20865</v>
      </c>
      <c r="D34" s="53">
        <f t="shared" si="1"/>
        <v>10222</v>
      </c>
      <c r="E34" s="53">
        <f t="shared" si="2"/>
        <v>10643</v>
      </c>
      <c r="F34" s="53">
        <v>97</v>
      </c>
      <c r="G34" s="53">
        <v>100</v>
      </c>
      <c r="H34" s="53">
        <v>424</v>
      </c>
      <c r="I34" s="53">
        <v>401</v>
      </c>
      <c r="J34" s="53">
        <v>1582</v>
      </c>
      <c r="K34" s="53">
        <v>1523</v>
      </c>
      <c r="L34" s="53">
        <v>4406</v>
      </c>
      <c r="M34" s="53">
        <v>3754</v>
      </c>
      <c r="N34" s="53">
        <v>2863</v>
      </c>
      <c r="O34" s="53">
        <v>2995</v>
      </c>
      <c r="P34" s="53">
        <v>850</v>
      </c>
      <c r="Q34" s="53">
        <v>1870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2399</v>
      </c>
      <c r="D35" s="53">
        <f t="shared" si="1"/>
        <v>1246</v>
      </c>
      <c r="E35" s="53">
        <f t="shared" si="2"/>
        <v>1153</v>
      </c>
      <c r="F35" s="53">
        <v>1</v>
      </c>
      <c r="G35" s="53">
        <v>0</v>
      </c>
      <c r="H35" s="53">
        <v>8</v>
      </c>
      <c r="I35" s="53">
        <v>5</v>
      </c>
      <c r="J35" s="53">
        <v>107</v>
      </c>
      <c r="K35" s="53">
        <v>84</v>
      </c>
      <c r="L35" s="53">
        <v>533</v>
      </c>
      <c r="M35" s="53">
        <v>390</v>
      </c>
      <c r="N35" s="53">
        <v>457</v>
      </c>
      <c r="O35" s="53">
        <v>458</v>
      </c>
      <c r="P35" s="53">
        <v>140</v>
      </c>
      <c r="Q35" s="53">
        <v>216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13686</v>
      </c>
      <c r="D36" s="53">
        <f t="shared" si="1"/>
        <v>6524</v>
      </c>
      <c r="E36" s="53">
        <f t="shared" si="2"/>
        <v>7162</v>
      </c>
      <c r="F36" s="53">
        <v>56</v>
      </c>
      <c r="G36" s="53">
        <v>41</v>
      </c>
      <c r="H36" s="53">
        <v>281</v>
      </c>
      <c r="I36" s="53">
        <v>244</v>
      </c>
      <c r="J36" s="53">
        <v>1155</v>
      </c>
      <c r="K36" s="53">
        <v>1061</v>
      </c>
      <c r="L36" s="53">
        <v>2394</v>
      </c>
      <c r="M36" s="53">
        <v>2337</v>
      </c>
      <c r="N36" s="53">
        <v>1930</v>
      </c>
      <c r="O36" s="53">
        <v>2035</v>
      </c>
      <c r="P36" s="53">
        <v>708</v>
      </c>
      <c r="Q36" s="53">
        <v>1444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1557</v>
      </c>
      <c r="D37" s="53">
        <f t="shared" si="1"/>
        <v>731</v>
      </c>
      <c r="E37" s="53">
        <f t="shared" si="2"/>
        <v>826</v>
      </c>
      <c r="F37" s="53">
        <v>3</v>
      </c>
      <c r="G37" s="53">
        <v>3</v>
      </c>
      <c r="H37" s="53">
        <v>31</v>
      </c>
      <c r="I37" s="53">
        <v>30</v>
      </c>
      <c r="J37" s="53">
        <v>130</v>
      </c>
      <c r="K37" s="53">
        <v>128</v>
      </c>
      <c r="L37" s="53">
        <v>275</v>
      </c>
      <c r="M37" s="53">
        <v>259</v>
      </c>
      <c r="N37" s="53">
        <v>210</v>
      </c>
      <c r="O37" s="53">
        <v>241</v>
      </c>
      <c r="P37" s="53">
        <v>82</v>
      </c>
      <c r="Q37" s="53">
        <v>165</v>
      </c>
    </row>
    <row r="38" spans="1:17" s="35" customFormat="1" ht="18.75">
      <c r="A38" s="50">
        <v>15</v>
      </c>
      <c r="B38" s="51" t="s">
        <v>102</v>
      </c>
      <c r="C38" s="52">
        <f t="shared" si="0"/>
        <v>132</v>
      </c>
      <c r="D38" s="53">
        <f t="shared" si="1"/>
        <v>81</v>
      </c>
      <c r="E38" s="53">
        <f t="shared" si="2"/>
        <v>51</v>
      </c>
      <c r="F38" s="53">
        <v>0</v>
      </c>
      <c r="G38" s="53">
        <v>0</v>
      </c>
      <c r="H38" s="53">
        <v>1</v>
      </c>
      <c r="I38" s="53">
        <v>1</v>
      </c>
      <c r="J38" s="53">
        <v>4</v>
      </c>
      <c r="K38" s="53">
        <v>6</v>
      </c>
      <c r="L38" s="53">
        <v>44</v>
      </c>
      <c r="M38" s="53">
        <v>28</v>
      </c>
      <c r="N38" s="53">
        <v>27</v>
      </c>
      <c r="O38" s="53">
        <v>10</v>
      </c>
      <c r="P38" s="53">
        <v>5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17193</v>
      </c>
      <c r="D39" s="53">
        <f t="shared" si="1"/>
        <v>8274</v>
      </c>
      <c r="E39" s="53">
        <f t="shared" si="2"/>
        <v>8919</v>
      </c>
      <c r="F39" s="53">
        <v>0</v>
      </c>
      <c r="G39" s="53">
        <v>2</v>
      </c>
      <c r="H39" s="53">
        <v>273</v>
      </c>
      <c r="I39" s="53">
        <v>232</v>
      </c>
      <c r="J39" s="53">
        <v>1238</v>
      </c>
      <c r="K39" s="53">
        <v>1182</v>
      </c>
      <c r="L39" s="53">
        <v>3183</v>
      </c>
      <c r="M39" s="53">
        <v>2827</v>
      </c>
      <c r="N39" s="53">
        <v>2722</v>
      </c>
      <c r="O39" s="53">
        <v>2946</v>
      </c>
      <c r="P39" s="53">
        <v>858</v>
      </c>
      <c r="Q39" s="53">
        <v>1730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10052</v>
      </c>
      <c r="D40" s="53">
        <f t="shared" si="1"/>
        <v>4806</v>
      </c>
      <c r="E40" s="53">
        <f t="shared" si="2"/>
        <v>5246</v>
      </c>
      <c r="F40" s="53">
        <v>4</v>
      </c>
      <c r="G40" s="53">
        <v>3</v>
      </c>
      <c r="H40" s="53">
        <v>166</v>
      </c>
      <c r="I40" s="53">
        <v>183</v>
      </c>
      <c r="J40" s="53">
        <v>776</v>
      </c>
      <c r="K40" s="53">
        <v>809</v>
      </c>
      <c r="L40" s="53">
        <v>1891</v>
      </c>
      <c r="M40" s="53">
        <v>1818</v>
      </c>
      <c r="N40" s="53">
        <v>1524</v>
      </c>
      <c r="O40" s="53">
        <v>1639</v>
      </c>
      <c r="P40" s="53">
        <v>445</v>
      </c>
      <c r="Q40" s="53">
        <v>794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381</v>
      </c>
      <c r="D41" s="53">
        <f t="shared" si="1"/>
        <v>221</v>
      </c>
      <c r="E41" s="53">
        <f t="shared" si="2"/>
        <v>160</v>
      </c>
      <c r="F41" s="53">
        <v>0</v>
      </c>
      <c r="G41" s="53">
        <v>0</v>
      </c>
      <c r="H41" s="53">
        <v>0</v>
      </c>
      <c r="I41" s="53">
        <v>2</v>
      </c>
      <c r="J41" s="53">
        <v>14</v>
      </c>
      <c r="K41" s="53">
        <v>16</v>
      </c>
      <c r="L41" s="53">
        <v>120</v>
      </c>
      <c r="M41" s="53">
        <v>74</v>
      </c>
      <c r="N41" s="53">
        <v>72</v>
      </c>
      <c r="O41" s="53">
        <v>46</v>
      </c>
      <c r="P41" s="53">
        <v>15</v>
      </c>
      <c r="Q41" s="53">
        <v>22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774</v>
      </c>
      <c r="D42" s="53">
        <f t="shared" si="1"/>
        <v>444</v>
      </c>
      <c r="E42" s="53">
        <f t="shared" si="2"/>
        <v>330</v>
      </c>
      <c r="F42" s="53">
        <v>0</v>
      </c>
      <c r="G42" s="53">
        <v>0</v>
      </c>
      <c r="H42" s="53">
        <v>1</v>
      </c>
      <c r="I42" s="53">
        <v>6</v>
      </c>
      <c r="J42" s="53">
        <v>27</v>
      </c>
      <c r="K42" s="53">
        <v>28</v>
      </c>
      <c r="L42" s="53">
        <v>179</v>
      </c>
      <c r="M42" s="53">
        <v>99</v>
      </c>
      <c r="N42" s="53">
        <v>189</v>
      </c>
      <c r="O42" s="53">
        <v>130</v>
      </c>
      <c r="P42" s="53">
        <v>48</v>
      </c>
      <c r="Q42" s="53">
        <v>67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425155</v>
      </c>
      <c r="D43" s="52">
        <f t="shared" si="4"/>
        <v>197589</v>
      </c>
      <c r="E43" s="52">
        <f t="shared" si="4"/>
        <v>227566</v>
      </c>
      <c r="F43" s="52">
        <f t="shared" si="4"/>
        <v>1704</v>
      </c>
      <c r="G43" s="52">
        <f t="shared" si="4"/>
        <v>1645</v>
      </c>
      <c r="H43" s="52">
        <f t="shared" si="4"/>
        <v>8646</v>
      </c>
      <c r="I43" s="52">
        <f t="shared" si="4"/>
        <v>8401</v>
      </c>
      <c r="J43" s="52">
        <f t="shared" si="4"/>
        <v>34267</v>
      </c>
      <c r="K43" s="52">
        <f t="shared" si="4"/>
        <v>32257</v>
      </c>
      <c r="L43" s="52">
        <f t="shared" si="4"/>
        <v>77367</v>
      </c>
      <c r="M43" s="52">
        <f t="shared" si="4"/>
        <v>79335</v>
      </c>
      <c r="N43" s="52">
        <f t="shared" si="4"/>
        <v>55893</v>
      </c>
      <c r="O43" s="52">
        <f t="shared" si="4"/>
        <v>62292</v>
      </c>
      <c r="P43" s="52">
        <f t="shared" si="4"/>
        <v>19712</v>
      </c>
      <c r="Q43" s="52">
        <f t="shared" si="4"/>
        <v>43636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125</v>
      </c>
      <c r="J10" s="9" t="s">
        <v>126</v>
      </c>
      <c r="N10" s="11"/>
    </row>
    <row r="11" spans="1:17" s="9" customFormat="1" ht="20.25">
      <c r="N11" s="47"/>
    </row>
    <row r="12" spans="1:17" s="12" customFormat="1" ht="18.75">
      <c r="C12" s="65" t="s">
        <v>72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58124</v>
      </c>
      <c r="D20" s="53">
        <f>F20+H20+J20+N20+P20+L20</f>
        <v>27706</v>
      </c>
      <c r="E20" s="53">
        <f>G20+I20+K20+O20+Q20+M20</f>
        <v>30418</v>
      </c>
      <c r="F20" s="53">
        <v>203</v>
      </c>
      <c r="G20" s="53">
        <v>205</v>
      </c>
      <c r="H20" s="53">
        <v>1124</v>
      </c>
      <c r="I20" s="53">
        <v>1086</v>
      </c>
      <c r="J20" s="53">
        <v>3643</v>
      </c>
      <c r="K20" s="53">
        <v>3492</v>
      </c>
      <c r="L20" s="53">
        <v>11375</v>
      </c>
      <c r="M20" s="53">
        <v>11037</v>
      </c>
      <c r="N20" s="53">
        <v>8695</v>
      </c>
      <c r="O20" s="53">
        <v>9030</v>
      </c>
      <c r="P20" s="53">
        <v>2666</v>
      </c>
      <c r="Q20" s="53">
        <v>5568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3346</v>
      </c>
      <c r="D21" s="53">
        <f t="shared" ref="D21:D42" si="1">F21+H21+J21+N21+P21+L21</f>
        <v>1636</v>
      </c>
      <c r="E21" s="53">
        <f t="shared" ref="E21:E42" si="2">G21+I21+K21+O21+Q21+M21</f>
        <v>1710</v>
      </c>
      <c r="F21" s="53">
        <v>13</v>
      </c>
      <c r="G21" s="53">
        <v>9</v>
      </c>
      <c r="H21" s="53">
        <v>50</v>
      </c>
      <c r="I21" s="53">
        <v>39</v>
      </c>
      <c r="J21" s="53">
        <v>310</v>
      </c>
      <c r="K21" s="53">
        <v>263</v>
      </c>
      <c r="L21" s="53">
        <v>751</v>
      </c>
      <c r="M21" s="53">
        <v>652</v>
      </c>
      <c r="N21" s="53">
        <v>384</v>
      </c>
      <c r="O21" s="53">
        <v>439</v>
      </c>
      <c r="P21" s="53">
        <v>128</v>
      </c>
      <c r="Q21" s="53">
        <v>308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20485</v>
      </c>
      <c r="D22" s="53">
        <f t="shared" si="1"/>
        <v>8962</v>
      </c>
      <c r="E22" s="53">
        <f t="shared" si="2"/>
        <v>11523</v>
      </c>
      <c r="F22" s="53">
        <v>6</v>
      </c>
      <c r="G22" s="53">
        <v>14</v>
      </c>
      <c r="H22" s="53">
        <v>380</v>
      </c>
      <c r="I22" s="53">
        <v>382</v>
      </c>
      <c r="J22" s="53">
        <v>2260</v>
      </c>
      <c r="K22" s="53">
        <v>2279</v>
      </c>
      <c r="L22" s="53">
        <v>3614</v>
      </c>
      <c r="M22" s="53">
        <v>4672</v>
      </c>
      <c r="N22" s="53">
        <v>2086</v>
      </c>
      <c r="O22" s="53">
        <v>2686</v>
      </c>
      <c r="P22" s="53">
        <v>616</v>
      </c>
      <c r="Q22" s="53">
        <v>1490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1087</v>
      </c>
      <c r="D24" s="53">
        <f t="shared" si="1"/>
        <v>556</v>
      </c>
      <c r="E24" s="53">
        <f t="shared" si="2"/>
        <v>531</v>
      </c>
      <c r="F24" s="53">
        <v>1</v>
      </c>
      <c r="G24" s="53">
        <v>2</v>
      </c>
      <c r="H24" s="53">
        <v>18</v>
      </c>
      <c r="I24" s="53">
        <v>13</v>
      </c>
      <c r="J24" s="53">
        <v>84</v>
      </c>
      <c r="K24" s="53">
        <v>82</v>
      </c>
      <c r="L24" s="53">
        <v>201</v>
      </c>
      <c r="M24" s="53">
        <v>179</v>
      </c>
      <c r="N24" s="53">
        <v>213</v>
      </c>
      <c r="O24" s="53">
        <v>208</v>
      </c>
      <c r="P24" s="53">
        <v>39</v>
      </c>
      <c r="Q24" s="53">
        <v>47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3331</v>
      </c>
      <c r="D25" s="53">
        <f t="shared" si="1"/>
        <v>2215</v>
      </c>
      <c r="E25" s="53">
        <f t="shared" si="2"/>
        <v>1116</v>
      </c>
      <c r="F25" s="53">
        <v>10</v>
      </c>
      <c r="G25" s="53">
        <v>5</v>
      </c>
      <c r="H25" s="53">
        <v>24</v>
      </c>
      <c r="I25" s="53">
        <v>24</v>
      </c>
      <c r="J25" s="53">
        <v>98</v>
      </c>
      <c r="K25" s="53">
        <v>85</v>
      </c>
      <c r="L25" s="53">
        <v>1284</v>
      </c>
      <c r="M25" s="53">
        <v>412</v>
      </c>
      <c r="N25" s="53">
        <v>696</v>
      </c>
      <c r="O25" s="53">
        <v>427</v>
      </c>
      <c r="P25" s="53">
        <v>103</v>
      </c>
      <c r="Q25" s="53">
        <v>163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22</v>
      </c>
      <c r="D26" s="53">
        <f t="shared" si="1"/>
        <v>12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4</v>
      </c>
      <c r="M26" s="53">
        <v>7</v>
      </c>
      <c r="N26" s="53">
        <v>7</v>
      </c>
      <c r="O26" s="53">
        <v>2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3704</v>
      </c>
      <c r="D27" s="53">
        <f t="shared" si="1"/>
        <v>1649</v>
      </c>
      <c r="E27" s="53">
        <f t="shared" si="2"/>
        <v>2055</v>
      </c>
      <c r="F27" s="53">
        <v>20</v>
      </c>
      <c r="G27" s="53">
        <v>18</v>
      </c>
      <c r="H27" s="53">
        <v>119</v>
      </c>
      <c r="I27" s="53">
        <v>107</v>
      </c>
      <c r="J27" s="53">
        <v>507</v>
      </c>
      <c r="K27" s="53">
        <v>467</v>
      </c>
      <c r="L27" s="53">
        <v>604</v>
      </c>
      <c r="M27" s="53">
        <v>898</v>
      </c>
      <c r="N27" s="53">
        <v>356</v>
      </c>
      <c r="O27" s="53">
        <v>441</v>
      </c>
      <c r="P27" s="53">
        <v>43</v>
      </c>
      <c r="Q27" s="53">
        <v>124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308</v>
      </c>
      <c r="D28" s="53">
        <f t="shared" si="1"/>
        <v>222</v>
      </c>
      <c r="E28" s="53">
        <f t="shared" si="2"/>
        <v>86</v>
      </c>
      <c r="F28" s="53">
        <v>0</v>
      </c>
      <c r="G28" s="53">
        <v>0</v>
      </c>
      <c r="H28" s="53">
        <v>3</v>
      </c>
      <c r="I28" s="53">
        <v>4</v>
      </c>
      <c r="J28" s="53">
        <v>8</v>
      </c>
      <c r="K28" s="53">
        <v>12</v>
      </c>
      <c r="L28" s="53">
        <v>122</v>
      </c>
      <c r="M28" s="53">
        <v>41</v>
      </c>
      <c r="N28" s="53">
        <v>81</v>
      </c>
      <c r="O28" s="53">
        <v>26</v>
      </c>
      <c r="P28" s="53">
        <v>8</v>
      </c>
      <c r="Q28" s="53">
        <v>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8941</v>
      </c>
      <c r="D29" s="53">
        <f t="shared" si="1"/>
        <v>4058</v>
      </c>
      <c r="E29" s="53">
        <f t="shared" si="2"/>
        <v>4883</v>
      </c>
      <c r="F29" s="53">
        <v>84</v>
      </c>
      <c r="G29" s="53">
        <v>70</v>
      </c>
      <c r="H29" s="53">
        <v>254</v>
      </c>
      <c r="I29" s="53">
        <v>228</v>
      </c>
      <c r="J29" s="53">
        <v>1005</v>
      </c>
      <c r="K29" s="53">
        <v>909</v>
      </c>
      <c r="L29" s="53">
        <v>1564</v>
      </c>
      <c r="M29" s="53">
        <v>1999</v>
      </c>
      <c r="N29" s="53">
        <v>885</v>
      </c>
      <c r="O29" s="53">
        <v>1059</v>
      </c>
      <c r="P29" s="53">
        <v>266</v>
      </c>
      <c r="Q29" s="53">
        <v>618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4848</v>
      </c>
      <c r="D30" s="53">
        <f t="shared" si="1"/>
        <v>2045</v>
      </c>
      <c r="E30" s="53">
        <f t="shared" si="2"/>
        <v>2803</v>
      </c>
      <c r="F30" s="53">
        <v>66</v>
      </c>
      <c r="G30" s="53">
        <v>67</v>
      </c>
      <c r="H30" s="53">
        <v>194</v>
      </c>
      <c r="I30" s="53">
        <v>187</v>
      </c>
      <c r="J30" s="53">
        <v>726</v>
      </c>
      <c r="K30" s="53">
        <v>715</v>
      </c>
      <c r="L30" s="53">
        <v>671</v>
      </c>
      <c r="M30" s="53">
        <v>1358</v>
      </c>
      <c r="N30" s="53">
        <v>332</v>
      </c>
      <c r="O30" s="53">
        <v>375</v>
      </c>
      <c r="P30" s="53">
        <v>56</v>
      </c>
      <c r="Q30" s="53">
        <v>101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9181</v>
      </c>
      <c r="D31" s="53">
        <f t="shared" si="1"/>
        <v>4220</v>
      </c>
      <c r="E31" s="53">
        <f t="shared" si="2"/>
        <v>4961</v>
      </c>
      <c r="F31" s="53">
        <v>63</v>
      </c>
      <c r="G31" s="53">
        <v>66</v>
      </c>
      <c r="H31" s="53">
        <v>319</v>
      </c>
      <c r="I31" s="53">
        <v>267</v>
      </c>
      <c r="J31" s="53">
        <v>985</v>
      </c>
      <c r="K31" s="53">
        <v>980</v>
      </c>
      <c r="L31" s="53">
        <v>1695</v>
      </c>
      <c r="M31" s="53">
        <v>2048</v>
      </c>
      <c r="N31" s="53">
        <v>930</v>
      </c>
      <c r="O31" s="53">
        <v>1092</v>
      </c>
      <c r="P31" s="53">
        <v>228</v>
      </c>
      <c r="Q31" s="53">
        <v>508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5564</v>
      </c>
      <c r="D32" s="53">
        <f t="shared" si="1"/>
        <v>2475</v>
      </c>
      <c r="E32" s="53">
        <f t="shared" si="2"/>
        <v>3089</v>
      </c>
      <c r="F32" s="53">
        <v>29</v>
      </c>
      <c r="G32" s="53">
        <v>32</v>
      </c>
      <c r="H32" s="53">
        <v>163</v>
      </c>
      <c r="I32" s="53">
        <v>148</v>
      </c>
      <c r="J32" s="53">
        <v>687</v>
      </c>
      <c r="K32" s="53">
        <v>640</v>
      </c>
      <c r="L32" s="53">
        <v>847</v>
      </c>
      <c r="M32" s="53">
        <v>1332</v>
      </c>
      <c r="N32" s="53">
        <v>620</v>
      </c>
      <c r="O32" s="53">
        <v>759</v>
      </c>
      <c r="P32" s="53">
        <v>129</v>
      </c>
      <c r="Q32" s="53">
        <v>178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23209</v>
      </c>
      <c r="D33" s="53">
        <f t="shared" si="1"/>
        <v>10330</v>
      </c>
      <c r="E33" s="53">
        <f t="shared" si="2"/>
        <v>12879</v>
      </c>
      <c r="F33" s="53">
        <v>1</v>
      </c>
      <c r="G33" s="53">
        <v>3</v>
      </c>
      <c r="H33" s="53">
        <v>242</v>
      </c>
      <c r="I33" s="53">
        <v>259</v>
      </c>
      <c r="J33" s="53">
        <v>2049</v>
      </c>
      <c r="K33" s="53">
        <v>1860</v>
      </c>
      <c r="L33" s="53">
        <v>4392</v>
      </c>
      <c r="M33" s="53">
        <v>4193</v>
      </c>
      <c r="N33" s="53">
        <v>2389</v>
      </c>
      <c r="O33" s="53">
        <v>3090</v>
      </c>
      <c r="P33" s="53">
        <v>1257</v>
      </c>
      <c r="Q33" s="53">
        <v>3474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9495</v>
      </c>
      <c r="D34" s="53">
        <f t="shared" si="1"/>
        <v>4133</v>
      </c>
      <c r="E34" s="53">
        <f t="shared" si="2"/>
        <v>5362</v>
      </c>
      <c r="F34" s="53">
        <v>0</v>
      </c>
      <c r="G34" s="53">
        <v>1</v>
      </c>
      <c r="H34" s="53">
        <v>116</v>
      </c>
      <c r="I34" s="53">
        <v>117</v>
      </c>
      <c r="J34" s="53">
        <v>816</v>
      </c>
      <c r="K34" s="53">
        <v>779</v>
      </c>
      <c r="L34" s="53">
        <v>1891</v>
      </c>
      <c r="M34" s="53">
        <v>1767</v>
      </c>
      <c r="N34" s="53">
        <v>846</v>
      </c>
      <c r="O34" s="53">
        <v>1217</v>
      </c>
      <c r="P34" s="53">
        <v>464</v>
      </c>
      <c r="Q34" s="53">
        <v>1481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41066</v>
      </c>
      <c r="D35" s="53">
        <f t="shared" si="1"/>
        <v>18789</v>
      </c>
      <c r="E35" s="53">
        <f t="shared" si="2"/>
        <v>22277</v>
      </c>
      <c r="F35" s="53">
        <v>136</v>
      </c>
      <c r="G35" s="53">
        <v>142</v>
      </c>
      <c r="H35" s="53">
        <v>770</v>
      </c>
      <c r="I35" s="53">
        <v>723</v>
      </c>
      <c r="J35" s="53">
        <v>3326</v>
      </c>
      <c r="K35" s="53">
        <v>3109</v>
      </c>
      <c r="L35" s="53">
        <v>7017</v>
      </c>
      <c r="M35" s="53">
        <v>7052</v>
      </c>
      <c r="N35" s="53">
        <v>5249</v>
      </c>
      <c r="O35" s="53">
        <v>5979</v>
      </c>
      <c r="P35" s="53">
        <v>2291</v>
      </c>
      <c r="Q35" s="53">
        <v>5272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2451</v>
      </c>
      <c r="D36" s="53">
        <f t="shared" si="1"/>
        <v>1084</v>
      </c>
      <c r="E36" s="53">
        <f t="shared" si="2"/>
        <v>1367</v>
      </c>
      <c r="F36" s="53">
        <v>0</v>
      </c>
      <c r="G36" s="53">
        <v>0</v>
      </c>
      <c r="H36" s="53">
        <v>6</v>
      </c>
      <c r="I36" s="53">
        <v>1</v>
      </c>
      <c r="J36" s="53">
        <v>239</v>
      </c>
      <c r="K36" s="53">
        <v>193</v>
      </c>
      <c r="L36" s="53">
        <v>482</v>
      </c>
      <c r="M36" s="53">
        <v>456</v>
      </c>
      <c r="N36" s="53">
        <v>228</v>
      </c>
      <c r="O36" s="53">
        <v>361</v>
      </c>
      <c r="P36" s="53">
        <v>129</v>
      </c>
      <c r="Q36" s="53">
        <v>356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443</v>
      </c>
      <c r="D37" s="53">
        <f t="shared" si="1"/>
        <v>221</v>
      </c>
      <c r="E37" s="53">
        <f t="shared" si="2"/>
        <v>222</v>
      </c>
      <c r="F37" s="53">
        <v>0</v>
      </c>
      <c r="G37" s="53">
        <v>0</v>
      </c>
      <c r="H37" s="53">
        <v>0</v>
      </c>
      <c r="I37" s="53">
        <v>0</v>
      </c>
      <c r="J37" s="53">
        <v>47</v>
      </c>
      <c r="K37" s="53">
        <v>37</v>
      </c>
      <c r="L37" s="53">
        <v>103</v>
      </c>
      <c r="M37" s="53">
        <v>75</v>
      </c>
      <c r="N37" s="53">
        <v>47</v>
      </c>
      <c r="O37" s="53">
        <v>46</v>
      </c>
      <c r="P37" s="53">
        <v>24</v>
      </c>
      <c r="Q37" s="53">
        <v>64</v>
      </c>
    </row>
    <row r="38" spans="1:17" s="35" customFormat="1" ht="18.75">
      <c r="A38" s="50">
        <v>15</v>
      </c>
      <c r="B38" s="51" t="s">
        <v>102</v>
      </c>
      <c r="C38" s="52">
        <f t="shared" si="0"/>
        <v>4928</v>
      </c>
      <c r="D38" s="53">
        <f t="shared" si="1"/>
        <v>2310</v>
      </c>
      <c r="E38" s="53">
        <f t="shared" si="2"/>
        <v>2618</v>
      </c>
      <c r="F38" s="53">
        <v>10</v>
      </c>
      <c r="G38" s="53">
        <v>13</v>
      </c>
      <c r="H38" s="53">
        <v>53</v>
      </c>
      <c r="I38" s="53">
        <v>58</v>
      </c>
      <c r="J38" s="53">
        <v>317</v>
      </c>
      <c r="K38" s="53">
        <v>323</v>
      </c>
      <c r="L38" s="53">
        <v>799</v>
      </c>
      <c r="M38" s="53">
        <v>638</v>
      </c>
      <c r="N38" s="53">
        <v>734</v>
      </c>
      <c r="O38" s="53">
        <v>807</v>
      </c>
      <c r="P38" s="53">
        <v>397</v>
      </c>
      <c r="Q38" s="53">
        <v>779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25337</v>
      </c>
      <c r="D39" s="53">
        <f t="shared" si="1"/>
        <v>11140</v>
      </c>
      <c r="E39" s="53">
        <f t="shared" si="2"/>
        <v>14197</v>
      </c>
      <c r="F39" s="53">
        <v>143</v>
      </c>
      <c r="G39" s="53">
        <v>149</v>
      </c>
      <c r="H39" s="53">
        <v>527</v>
      </c>
      <c r="I39" s="53">
        <v>478</v>
      </c>
      <c r="J39" s="53">
        <v>2200</v>
      </c>
      <c r="K39" s="53">
        <v>2050</v>
      </c>
      <c r="L39" s="53">
        <v>4553</v>
      </c>
      <c r="M39" s="53">
        <v>4721</v>
      </c>
      <c r="N39" s="53">
        <v>2568</v>
      </c>
      <c r="O39" s="53">
        <v>3524</v>
      </c>
      <c r="P39" s="53">
        <v>1149</v>
      </c>
      <c r="Q39" s="53">
        <v>3275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16542</v>
      </c>
      <c r="D40" s="53">
        <f t="shared" si="1"/>
        <v>7236</v>
      </c>
      <c r="E40" s="53">
        <f t="shared" si="2"/>
        <v>9306</v>
      </c>
      <c r="F40" s="53">
        <v>121</v>
      </c>
      <c r="G40" s="53">
        <v>100</v>
      </c>
      <c r="H40" s="53">
        <v>392</v>
      </c>
      <c r="I40" s="53">
        <v>366</v>
      </c>
      <c r="J40" s="53">
        <v>1542</v>
      </c>
      <c r="K40" s="53">
        <v>1411</v>
      </c>
      <c r="L40" s="53">
        <v>2898</v>
      </c>
      <c r="M40" s="53">
        <v>3382</v>
      </c>
      <c r="N40" s="53">
        <v>1629</v>
      </c>
      <c r="O40" s="53">
        <v>2152</v>
      </c>
      <c r="P40" s="53">
        <v>654</v>
      </c>
      <c r="Q40" s="53">
        <v>1895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17953</v>
      </c>
      <c r="D41" s="53">
        <f t="shared" si="1"/>
        <v>8450</v>
      </c>
      <c r="E41" s="53">
        <f t="shared" si="2"/>
        <v>9503</v>
      </c>
      <c r="F41" s="53">
        <v>74</v>
      </c>
      <c r="G41" s="53">
        <v>53</v>
      </c>
      <c r="H41" s="53">
        <v>322</v>
      </c>
      <c r="I41" s="53">
        <v>262</v>
      </c>
      <c r="J41" s="53">
        <v>1381</v>
      </c>
      <c r="K41" s="53">
        <v>1330</v>
      </c>
      <c r="L41" s="53">
        <v>3382</v>
      </c>
      <c r="M41" s="53">
        <v>3020</v>
      </c>
      <c r="N41" s="53">
        <v>2350</v>
      </c>
      <c r="O41" s="53">
        <v>2661</v>
      </c>
      <c r="P41" s="53">
        <v>941</v>
      </c>
      <c r="Q41" s="53">
        <v>2177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9076</v>
      </c>
      <c r="D42" s="53">
        <f t="shared" si="1"/>
        <v>4383</v>
      </c>
      <c r="E42" s="53">
        <f t="shared" si="2"/>
        <v>4693</v>
      </c>
      <c r="F42" s="53">
        <v>16</v>
      </c>
      <c r="G42" s="53">
        <v>30</v>
      </c>
      <c r="H42" s="53">
        <v>133</v>
      </c>
      <c r="I42" s="53">
        <v>144</v>
      </c>
      <c r="J42" s="53">
        <v>768</v>
      </c>
      <c r="K42" s="53">
        <v>697</v>
      </c>
      <c r="L42" s="53">
        <v>1788</v>
      </c>
      <c r="M42" s="53">
        <v>1412</v>
      </c>
      <c r="N42" s="53">
        <v>1223</v>
      </c>
      <c r="O42" s="53">
        <v>1277</v>
      </c>
      <c r="P42" s="53">
        <v>455</v>
      </c>
      <c r="Q42" s="53">
        <v>1133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265630</v>
      </c>
      <c r="D43" s="52">
        <f>SUM(D20:D42)-D21-D23-D26-D37</f>
        <v>121963</v>
      </c>
      <c r="E43" s="52">
        <f>SUM(E20:E42)-E21-E23-E26-E37</f>
        <v>143667</v>
      </c>
      <c r="F43" s="52">
        <f t="shared" ref="F43:Q43" si="4">SUM(F20:F42)-F21-F23-F26-F37</f>
        <v>983</v>
      </c>
      <c r="G43" s="52">
        <f t="shared" si="4"/>
        <v>970</v>
      </c>
      <c r="H43" s="52">
        <f t="shared" si="4"/>
        <v>5159</v>
      </c>
      <c r="I43" s="52">
        <f t="shared" si="4"/>
        <v>4854</v>
      </c>
      <c r="J43" s="52">
        <f t="shared" si="4"/>
        <v>22641</v>
      </c>
      <c r="K43" s="52">
        <f t="shared" si="4"/>
        <v>21413</v>
      </c>
      <c r="L43" s="52">
        <f t="shared" si="4"/>
        <v>49179</v>
      </c>
      <c r="M43" s="52">
        <f t="shared" si="4"/>
        <v>50617</v>
      </c>
      <c r="N43" s="52">
        <f t="shared" si="4"/>
        <v>32110</v>
      </c>
      <c r="O43" s="52">
        <f t="shared" si="4"/>
        <v>37171</v>
      </c>
      <c r="P43" s="52">
        <f t="shared" si="4"/>
        <v>11891</v>
      </c>
      <c r="Q43" s="52">
        <f t="shared" si="4"/>
        <v>28642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2023-01-30T10:44:36Z</dcterms:modified>
</cp:coreProperties>
</file>