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N44" s="1"/>
  <c r="M46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<sst xmlns="http://schemas.openxmlformats.org/spreadsheetml/2006/main" count="564" uniqueCount="127">
  <si>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</si>
  <si>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</si>
  <si>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</si>
  <si>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</si>
  <si>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</si>
  <si>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</si>
  <si>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</si>
  <si>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</si>
  <si>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</si>
  <si>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</si>
  <si>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</si>
  <si>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</si>
  <si>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</si>
  <si>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</si>
  <si>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</si>
  <si>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</si>
  <si>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</si>
  <si>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</si>
  <si>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</si>
  <si>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</si>
  <si>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</si>
  <si>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</si>
  <si>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</si>
  <si>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</si>
  <si>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</si>
  <si>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</si>
  <si>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</si>
  <si>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</si>
  <si>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</si>
  <si>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</si>
  <si>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</si>
  <si>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</si>
  <si>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</si>
  <si>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</si>
  <si>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</si>
  <si>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</si>
  <si>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</si>
  <si>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</si>
  <si>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</si>
  <si>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</si>
  <si>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</si>
  <si>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</si>
  <si>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</si>
  <si>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</si>
  <si>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</si>
  <si>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</si>
  <si>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</si>
  <si>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</si>
  <si>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</si>
  <si>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</si>
  <si>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</si>
  <si>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</si>
  <si>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</si>
  <si>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</si>
  <si>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</si>
  <si>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</si>
  <si>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</si>
  <si>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</si>
  <si>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</si>
  <si>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</si>
  <si>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</si>
  <si>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</si>
  <si>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</si>
  <si>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</si>
  <si>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</si>
  <si>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</si>
  <si>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</si>
  <si>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</si>
  <si>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</si>
  <si>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</si>
  <si>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</si>
  <si>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</si>
  <si>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</si>
  <si>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</si>
  <si>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</si>
  <si>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</si>
  <si>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</si>
  <si>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</si>
  <si>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</si>
  <si>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</si>
  <si>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</si>
  <si>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</si>
  <si>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</si>
  <si>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</si>
  <si>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</si>
  <si>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</si>
  <si>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</si>
  <si>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</si>
  <si>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</si>
  <si>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</si>
  <si>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</si>
  <si>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</si>
  <si>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</si>
  <si>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</si>
  <si>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</si>
  <si>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</si>
  <si>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</si>
  <si>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</si>
  <si>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</si>
  <si>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</si>
  <si>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</si>
  <si>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</si>
  <si>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</si>
  <si>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</si>
  <si>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</si>
  <si>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</si>
  <si>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</si>
  <si>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</si>
  <si>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</si>
  <si>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</si>
  <si>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</si>
  <si>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</si>
  <si>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</si>
  <si>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</si>
  <si>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</si>
  <si>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</si>
  <si>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</si>
  <si>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</si>
  <si>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</si>
  <si>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</si>
  <si>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</si>
  <si>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</si>
  <si>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</si>
  <si>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</si>
  <si>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2023  года</t>
  </si>
  <si>
    <t>01 февраля 2023 года</t>
  </si>
  <si>
    <t>01 февраля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</si>
</sst>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R44" sqref="R44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687492</v>
      </c>
      <c r="E20" s="21">
        <f>G20+I20+K20+O20+Q20+M20</f>
        <v>317012</v>
      </c>
      <c r="F20" s="21">
        <f>H20+J20+L20+P20+R20+N20</f>
        <v>370480</v>
      </c>
      <c r="G20" s="21">
        <f t="shared" ref="G20:R20" si="1">SUM(G21:G43)</f>
        <v>2698</v>
      </c>
      <c r="H20" s="21">
        <f t="shared" si="1"/>
        <v>2624</v>
      </c>
      <c r="I20" s="21">
        <f t="shared" si="1"/>
        <v>13772</v>
      </c>
      <c r="J20" s="21">
        <f t="shared" si="1"/>
        <v>13200</v>
      </c>
      <c r="K20" s="21">
        <f t="shared" si="1"/>
        <v>56871</v>
      </c>
      <c r="L20" s="21">
        <f t="shared" si="1"/>
        <v>53635</v>
      </c>
      <c r="M20" s="21">
        <f t="shared" si="1"/>
        <v>124358</v>
      </c>
      <c r="N20" s="21">
        <f t="shared" si="1"/>
        <v>129440</v>
      </c>
      <c r="O20" s="21">
        <f t="shared" si="1"/>
        <v>87559</v>
      </c>
      <c r="P20" s="21">
        <f t="shared" si="1"/>
        <v>99178</v>
      </c>
      <c r="Q20" s="21">
        <f t="shared" si="1"/>
        <v>31754</v>
      </c>
      <c r="R20" s="21">
        <f t="shared" si="1"/>
        <v>72403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1507</v>
      </c>
      <c r="E21" s="27">
        <f>G21+I21+K21+O21+Q21+M21</f>
        <v>419</v>
      </c>
      <c r="F21" s="27">
        <f>H21+J21+L21+P21+R21+N21</f>
        <v>1088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188</v>
      </c>
      <c r="N21" s="27">
        <f>'Прил.12 согаз'!N21+'Прил.12 альфа'!N21</f>
        <v>516</v>
      </c>
      <c r="O21" s="27">
        <f>'Прил.12 согаз'!O21+'Прил.12 альфа'!O21</f>
        <v>162</v>
      </c>
      <c r="P21" s="27">
        <f>'Прил.12 согаз'!P21+'Прил.12 альфа'!P21</f>
        <v>499</v>
      </c>
      <c r="Q21" s="27">
        <f>'Прил.12 согаз'!Q21+'Прил.12 альфа'!Q21</f>
        <v>69</v>
      </c>
      <c r="R21" s="27">
        <f>'Прил.12 согаз'!R21+'Прил.12 альфа'!R21</f>
        <v>73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76201</v>
      </c>
      <c r="E22" s="27">
        <f t="shared" ref="E22:E43" si="2">G22+I22+K22+O22+Q22+M22</f>
        <v>35844</v>
      </c>
      <c r="F22" s="27">
        <f t="shared" ref="F22:F43" si="3">H22+J22+L22+P22+R22+N22</f>
        <v>40357</v>
      </c>
      <c r="G22" s="27">
        <f>'Прил.12 согаз'!G22+'Прил.12 альфа'!G22</f>
        <v>287</v>
      </c>
      <c r="H22" s="27">
        <f>'Прил.12 согаз'!H22+'Прил.12 альфа'!H22</f>
        <v>263</v>
      </c>
      <c r="I22" s="27">
        <f>'Прил.12 согаз'!I22+'Прил.12 альфа'!I22</f>
        <v>1425</v>
      </c>
      <c r="J22" s="27">
        <f>'Прил.12 согаз'!J22+'Прил.12 альфа'!J22</f>
        <v>1392</v>
      </c>
      <c r="K22" s="27">
        <f>'Прил.12 согаз'!K22+'Прил.12 альфа'!K22</f>
        <v>6293</v>
      </c>
      <c r="L22" s="27">
        <f>'Прил.12 согаз'!L22+'Прил.12 альфа'!L22</f>
        <v>5936</v>
      </c>
      <c r="M22" s="27">
        <f>'Прил.12 согаз'!M22+'Прил.12 альфа'!M22</f>
        <v>15011</v>
      </c>
      <c r="N22" s="27">
        <f>'Прил.12 согаз'!N22+'Прил.12 альфа'!N22</f>
        <v>13610</v>
      </c>
      <c r="O22" s="27">
        <f>'Прил.12 согаз'!O22+'Прил.12 альфа'!O22</f>
        <v>9304</v>
      </c>
      <c r="P22" s="27">
        <f>'Прил.12 согаз'!P22+'Прил.12 альфа'!P22</f>
        <v>10475</v>
      </c>
      <c r="Q22" s="27">
        <f>'Прил.12 согаз'!Q22+'Прил.12 альфа'!Q22</f>
        <v>3524</v>
      </c>
      <c r="R22" s="27">
        <f>'Прил.12 согаз'!R22+'Прил.12 альфа'!R22</f>
        <v>8681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40652</v>
      </c>
      <c r="E23" s="27">
        <f t="shared" si="2"/>
        <v>18145</v>
      </c>
      <c r="F23" s="27">
        <f t="shared" si="3"/>
        <v>22507</v>
      </c>
      <c r="G23" s="27">
        <f>'Прил.12 согаз'!G23+'Прил.12 альфа'!G23</f>
        <v>155</v>
      </c>
      <c r="H23" s="27">
        <f>'Прил.12 согаз'!H23+'Прил.12 альфа'!H23</f>
        <v>163</v>
      </c>
      <c r="I23" s="27">
        <f>'Прил.12 согаз'!I23+'Прил.12 альфа'!I23</f>
        <v>808</v>
      </c>
      <c r="J23" s="27">
        <f>'Прил.12 согаз'!J23+'Прил.12 альфа'!J23</f>
        <v>765</v>
      </c>
      <c r="K23" s="27">
        <f>'Прил.12 согаз'!K23+'Прил.12 альфа'!K23</f>
        <v>3600</v>
      </c>
      <c r="L23" s="27">
        <f>'Прил.12 согаз'!L23+'Прил.12 альфа'!L23</f>
        <v>3347</v>
      </c>
      <c r="M23" s="27">
        <f>'Прил.12 согаз'!M23+'Прил.12 альфа'!M23</f>
        <v>6218</v>
      </c>
      <c r="N23" s="27">
        <f>'Прил.12 согаз'!N23+'Прил.12 альфа'!N23</f>
        <v>6545</v>
      </c>
      <c r="O23" s="27">
        <f>'Прил.12 согаз'!O23+'Прил.12 альфа'!O23</f>
        <v>4969</v>
      </c>
      <c r="P23" s="27">
        <f>'Прил.12 согаз'!P23+'Прил.12 альфа'!P23</f>
        <v>6068</v>
      </c>
      <c r="Q23" s="27">
        <f>'Прил.12 согаз'!Q23+'Прил.12 альфа'!Q23</f>
        <v>2395</v>
      </c>
      <c r="R23" s="27">
        <f>'Прил.12 согаз'!R23+'Прил.12 альфа'!R23</f>
        <v>5619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41431</v>
      </c>
      <c r="E24" s="27">
        <f t="shared" si="2"/>
        <v>19510</v>
      </c>
      <c r="F24" s="27">
        <f t="shared" si="3"/>
        <v>21921</v>
      </c>
      <c r="G24" s="27">
        <f>'Прил.12 согаз'!G24+'Прил.12 альфа'!G24</f>
        <v>141</v>
      </c>
      <c r="H24" s="27">
        <f>'Прил.12 согаз'!H24+'Прил.12 альфа'!H24</f>
        <v>145</v>
      </c>
      <c r="I24" s="27">
        <f>'Прил.12 согаз'!I24+'Прил.12 альфа'!I24</f>
        <v>813</v>
      </c>
      <c r="J24" s="27">
        <f>'Прил.12 согаз'!J24+'Прил.12 альфа'!J24</f>
        <v>741</v>
      </c>
      <c r="K24" s="27">
        <f>'Прил.12 согаз'!K24+'Прил.12 альфа'!K24</f>
        <v>3303</v>
      </c>
      <c r="L24" s="27">
        <f>'Прил.12 согаз'!L24+'Прил.12 альфа'!L24</f>
        <v>3180</v>
      </c>
      <c r="M24" s="27">
        <f>'Прил.12 согаз'!M24+'Прил.12 альфа'!M24</f>
        <v>7819</v>
      </c>
      <c r="N24" s="27">
        <f>'Прил.12 согаз'!N24+'Прил.12 альфа'!N24</f>
        <v>7468</v>
      </c>
      <c r="O24" s="27">
        <f>'Прил.12 согаз'!O24+'Прил.12 альфа'!O24</f>
        <v>5496</v>
      </c>
      <c r="P24" s="27">
        <f>'Прил.12 согаз'!P24+'Прил.12 альфа'!P24</f>
        <v>6070</v>
      </c>
      <c r="Q24" s="27">
        <f>'Прил.12 согаз'!Q24+'Прил.12 альфа'!Q24</f>
        <v>1938</v>
      </c>
      <c r="R24" s="27">
        <f>'Прил.12 согаз'!R24+'Прил.12 альфа'!R24</f>
        <v>4317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9087</v>
      </c>
      <c r="E25" s="27">
        <f t="shared" si="2"/>
        <v>4299</v>
      </c>
      <c r="F25" s="27">
        <f t="shared" si="3"/>
        <v>4788</v>
      </c>
      <c r="G25" s="27">
        <f>'Прил.12 согаз'!G25+'Прил.12 альфа'!G25</f>
        <v>18</v>
      </c>
      <c r="H25" s="27">
        <f>'Прил.12 согаз'!H25+'Прил.12 альфа'!H25</f>
        <v>30</v>
      </c>
      <c r="I25" s="27">
        <f>'Прил.12 согаз'!I25+'Прил.12 альфа'!I25</f>
        <v>135</v>
      </c>
      <c r="J25" s="27">
        <f>'Прил.12 согаз'!J25+'Прил.12 альфа'!J25</f>
        <v>151</v>
      </c>
      <c r="K25" s="27">
        <f>'Прил.12 согаз'!K25+'Прил.12 альфа'!K25</f>
        <v>762</v>
      </c>
      <c r="L25" s="27">
        <f>'Прил.12 согаз'!L25+'Прил.12 альфа'!L25</f>
        <v>702</v>
      </c>
      <c r="M25" s="27">
        <f>'Прил.12 согаз'!M25+'Прил.12 альфа'!M25</f>
        <v>1591</v>
      </c>
      <c r="N25" s="27">
        <f>'Прил.12 согаз'!N25+'Прил.12 альфа'!N25</f>
        <v>1341</v>
      </c>
      <c r="O25" s="27">
        <f>'Прил.12 согаз'!O25+'Прил.12 альфа'!O25</f>
        <v>1299</v>
      </c>
      <c r="P25" s="27">
        <f>'Прил.12 согаз'!P25+'Прил.12 альфа'!P25</f>
        <v>1377</v>
      </c>
      <c r="Q25" s="27">
        <f>'Прил.12 согаз'!Q25+'Прил.12 альфа'!Q25</f>
        <v>494</v>
      </c>
      <c r="R25" s="27">
        <f>'Прил.12 согаз'!R25+'Прил.12 альфа'!R25</f>
        <v>1187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59259</v>
      </c>
      <c r="E26" s="27">
        <f t="shared" si="2"/>
        <v>27391</v>
      </c>
      <c r="F26" s="27">
        <f t="shared" si="3"/>
        <v>31868</v>
      </c>
      <c r="G26" s="27">
        <f>'Прил.12 согаз'!G26+'Прил.12 альфа'!G26</f>
        <v>205</v>
      </c>
      <c r="H26" s="27">
        <f>'Прил.12 согаз'!H26+'Прил.12 альфа'!H26</f>
        <v>191</v>
      </c>
      <c r="I26" s="27">
        <f>'Прил.12 согаз'!I26+'Прил.12 альфа'!I26</f>
        <v>1107</v>
      </c>
      <c r="J26" s="27">
        <f>'Прил.12 согаз'!J26+'Прил.12 альфа'!J26</f>
        <v>950</v>
      </c>
      <c r="K26" s="27">
        <f>'Прил.12 согаз'!K26+'Прил.12 альфа'!K26</f>
        <v>4712</v>
      </c>
      <c r="L26" s="27">
        <f>'Прил.12 согаз'!L26+'Прил.12 альфа'!L26</f>
        <v>4455</v>
      </c>
      <c r="M26" s="27">
        <f>'Прил.12 согаз'!M26+'Прил.12 альфа'!M26</f>
        <v>10809</v>
      </c>
      <c r="N26" s="27">
        <f>'Прил.12 согаз'!N26+'Прил.12 альфа'!N26</f>
        <v>10073</v>
      </c>
      <c r="O26" s="27">
        <f>'Прил.12 согаз'!O26+'Прил.12 альфа'!O26</f>
        <v>7602</v>
      </c>
      <c r="P26" s="27">
        <f>'Прил.12 согаз'!P26+'Прил.12 альфа'!P26</f>
        <v>9038</v>
      </c>
      <c r="Q26" s="27">
        <f>'Прил.12 согаз'!Q26+'Прил.12 альфа'!Q26</f>
        <v>2956</v>
      </c>
      <c r="R26" s="27">
        <f>'Прил.12 согаз'!R26+'Прил.12 альфа'!R26</f>
        <v>7161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25085</v>
      </c>
      <c r="E27" s="27">
        <f t="shared" si="2"/>
        <v>11443</v>
      </c>
      <c r="F27" s="27">
        <f t="shared" si="3"/>
        <v>13642</v>
      </c>
      <c r="G27" s="27">
        <f>'Прил.12 согаз'!G27+'Прил.12 альфа'!G27</f>
        <v>105</v>
      </c>
      <c r="H27" s="27">
        <f>'Прил.12 согаз'!H27+'Прил.12 альфа'!H27</f>
        <v>95</v>
      </c>
      <c r="I27" s="27">
        <f>'Прил.12 согаз'!I27+'Прил.12 альфа'!I27</f>
        <v>493</v>
      </c>
      <c r="J27" s="27">
        <f>'Прил.12 согаз'!J27+'Прил.12 альфа'!J27</f>
        <v>473</v>
      </c>
      <c r="K27" s="27">
        <f>'Прил.12 согаз'!K27+'Прил.12 альфа'!K27</f>
        <v>2144</v>
      </c>
      <c r="L27" s="27">
        <f>'Прил.12 согаз'!L27+'Прил.12 альфа'!L27</f>
        <v>2009</v>
      </c>
      <c r="M27" s="27">
        <f>'Прил.12 согаз'!M27+'Прил.12 альфа'!M27</f>
        <v>4513</v>
      </c>
      <c r="N27" s="27">
        <f>'Прил.12 согаз'!N27+'Прил.12 альфа'!N27</f>
        <v>4689</v>
      </c>
      <c r="O27" s="27">
        <f>'Прил.12 согаз'!O27+'Прил.12 альфа'!O27</f>
        <v>3080</v>
      </c>
      <c r="P27" s="27">
        <f>'Прил.12 согаз'!P27+'Прил.12 альфа'!P27</f>
        <v>3688</v>
      </c>
      <c r="Q27" s="27">
        <f>'Прил.12 согаз'!Q27+'Прил.12 альфа'!Q27</f>
        <v>1108</v>
      </c>
      <c r="R27" s="27">
        <f>'Прил.12 согаз'!R27+'Прил.12 альфа'!R27</f>
        <v>2688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29824</v>
      </c>
      <c r="E28" s="27">
        <f t="shared" si="2"/>
        <v>13675</v>
      </c>
      <c r="F28" s="27">
        <f t="shared" si="3"/>
        <v>16149</v>
      </c>
      <c r="G28" s="27">
        <f>'Прил.12 согаз'!G28+'Прил.12 альфа'!G28</f>
        <v>139</v>
      </c>
      <c r="H28" s="27">
        <f>'Прил.12 согаз'!H28+'Прил.12 альфа'!H28</f>
        <v>145</v>
      </c>
      <c r="I28" s="27">
        <f>'Прил.12 согаз'!I28+'Прил.12 альфа'!I28</f>
        <v>772</v>
      </c>
      <c r="J28" s="27">
        <f>'Прил.12 согаз'!J28+'Прил.12 альфа'!J28</f>
        <v>753</v>
      </c>
      <c r="K28" s="27">
        <f>'Прил.12 согаз'!K28+'Прил.12 альфа'!K28</f>
        <v>2788</v>
      </c>
      <c r="L28" s="27">
        <f>'Прил.12 согаз'!L28+'Прил.12 альфа'!L28</f>
        <v>2689</v>
      </c>
      <c r="M28" s="27">
        <f>'Прил.12 согаз'!M28+'Прил.12 альфа'!M28</f>
        <v>5221</v>
      </c>
      <c r="N28" s="27">
        <f>'Прил.12 согаз'!N28+'Прил.12 альфа'!N28</f>
        <v>6049</v>
      </c>
      <c r="O28" s="27">
        <f>'Прил.12 согаз'!O28+'Прил.12 альфа'!O28</f>
        <v>3748</v>
      </c>
      <c r="P28" s="27">
        <f>'Прил.12 согаз'!P28+'Прил.12 альфа'!P28</f>
        <v>4080</v>
      </c>
      <c r="Q28" s="27">
        <f>'Прил.12 согаз'!Q28+'Прил.12 альфа'!Q28</f>
        <v>1007</v>
      </c>
      <c r="R28" s="27">
        <f>'Прил.12 согаз'!R28+'Прил.12 альфа'!R28</f>
        <v>2433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45124</v>
      </c>
      <c r="E29" s="27">
        <f t="shared" si="2"/>
        <v>19450</v>
      </c>
      <c r="F29" s="27">
        <f t="shared" si="3"/>
        <v>25674</v>
      </c>
      <c r="G29" s="27">
        <f>'Прил.12 согаз'!G29+'Прил.12 альфа'!G29</f>
        <v>243</v>
      </c>
      <c r="H29" s="27">
        <f>'Прил.12 согаз'!H29+'Прил.12 альфа'!H29</f>
        <v>269</v>
      </c>
      <c r="I29" s="27">
        <f>'Прил.12 согаз'!I29+'Прил.12 альфа'!I29</f>
        <v>1307</v>
      </c>
      <c r="J29" s="27">
        <f>'Прил.12 согаз'!J29+'Прил.12 альфа'!J29</f>
        <v>1358</v>
      </c>
      <c r="K29" s="27">
        <f>'Прил.12 согаз'!K29+'Прил.12 альфа'!K29</f>
        <v>4751</v>
      </c>
      <c r="L29" s="27">
        <f>'Прил.12 согаз'!L29+'Прил.12 альфа'!L29</f>
        <v>4617</v>
      </c>
      <c r="M29" s="27">
        <f>'Прил.12 согаз'!M29+'Прил.12 альфа'!M29</f>
        <v>6974</v>
      </c>
      <c r="N29" s="27">
        <f>'Прил.12 согаз'!N29+'Прил.12 альфа'!N29</f>
        <v>10291</v>
      </c>
      <c r="O29" s="27">
        <f>'Прил.12 согаз'!O29+'Прил.12 альфа'!O29</f>
        <v>4789</v>
      </c>
      <c r="P29" s="27">
        <f>'Прил.12 согаз'!P29+'Прил.12 альфа'!P29</f>
        <v>6205</v>
      </c>
      <c r="Q29" s="27">
        <f>'Прил.12 согаз'!Q29+'Прил.12 альфа'!Q29</f>
        <v>1386</v>
      </c>
      <c r="R29" s="27">
        <f>'Прил.12 согаз'!R29+'Прил.12 альфа'!R29</f>
        <v>2934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115367</v>
      </c>
      <c r="E30" s="27">
        <f t="shared" si="2"/>
        <v>51385</v>
      </c>
      <c r="F30" s="27">
        <f t="shared" si="3"/>
        <v>63982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26660</v>
      </c>
      <c r="N30" s="27">
        <f>'Прил.12 согаз'!N30+'Прил.12 альфа'!N30</f>
        <v>27902</v>
      </c>
      <c r="O30" s="27">
        <f>'Прил.12 согаз'!O30+'Прил.12 альфа'!O30</f>
        <v>17803</v>
      </c>
      <c r="P30" s="27">
        <f>'Прил.12 согаз'!P30+'Прил.12 альфа'!P30</f>
        <v>20310</v>
      </c>
      <c r="Q30" s="27">
        <f>'Прил.12 согаз'!Q30+'Прил.12 альфа'!Q30</f>
        <v>6922</v>
      </c>
      <c r="R30" s="27">
        <f>'Прил.12 согаз'!R30+'Прил.12 альфа'!R30</f>
        <v>15770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93956</v>
      </c>
      <c r="E31" s="27">
        <f t="shared" si="2"/>
        <v>41527</v>
      </c>
      <c r="F31" s="27">
        <f t="shared" si="3"/>
        <v>52429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21097</v>
      </c>
      <c r="N31" s="27">
        <f>'Прил.12 согаз'!N31+'Прил.12 альфа'!N31</f>
        <v>21708</v>
      </c>
      <c r="O31" s="27">
        <f>'Прил.12 согаз'!O31+'Прил.12 альфа'!O31</f>
        <v>14832</v>
      </c>
      <c r="P31" s="27">
        <f>'Прил.12 согаз'!P31+'Прил.12 альфа'!P31</f>
        <v>17035</v>
      </c>
      <c r="Q31" s="27">
        <f>'Прил.12 согаз'!Q31+'Прил.12 альфа'!Q31</f>
        <v>5598</v>
      </c>
      <c r="R31" s="27">
        <f>'Прил.12 согаз'!R31+'Прил.12 альфа'!R31</f>
        <v>13686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22533</v>
      </c>
      <c r="E32" s="27">
        <f t="shared" si="2"/>
        <v>11531</v>
      </c>
      <c r="F32" s="27">
        <f t="shared" si="3"/>
        <v>11002</v>
      </c>
      <c r="G32" s="27">
        <f>'Прил.12 согаз'!G32+'Прил.12 альфа'!G32</f>
        <v>430</v>
      </c>
      <c r="H32" s="27">
        <f>'Прил.12 согаз'!H32+'Прил.12 альфа'!H32</f>
        <v>419</v>
      </c>
      <c r="I32" s="27">
        <f>'Прил.12 согаз'!I32+'Прил.12 альфа'!I32</f>
        <v>2227</v>
      </c>
      <c r="J32" s="27">
        <f>'Прил.12 согаз'!J32+'Прил.12 альфа'!J32</f>
        <v>2094</v>
      </c>
      <c r="K32" s="27">
        <f>'Прил.12 согаз'!K32+'Прил.12 альфа'!K32</f>
        <v>8874</v>
      </c>
      <c r="L32" s="27">
        <f>'Прил.12 согаз'!L32+'Прил.12 альфа'!L32</f>
        <v>8489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16545</v>
      </c>
      <c r="E33" s="27">
        <f t="shared" si="2"/>
        <v>8647</v>
      </c>
      <c r="F33" s="27">
        <f t="shared" si="3"/>
        <v>7898</v>
      </c>
      <c r="G33" s="27">
        <f>'Прил.12 согаз'!G33+'Прил.12 альфа'!G33</f>
        <v>310</v>
      </c>
      <c r="H33" s="27">
        <f>'Прил.12 согаз'!H33+'Прил.12 альфа'!H33</f>
        <v>288</v>
      </c>
      <c r="I33" s="27">
        <f>'Прил.12 согаз'!I33+'Прил.12 альфа'!I33</f>
        <v>1493</v>
      </c>
      <c r="J33" s="27">
        <f>'Прил.12 согаз'!J33+'Прил.12 альфа'!J33</f>
        <v>1479</v>
      </c>
      <c r="K33" s="27">
        <f>'Прил.12 согаз'!K33+'Прил.12 альфа'!K33</f>
        <v>6844</v>
      </c>
      <c r="L33" s="27">
        <f>'Прил.12 согаз'!L33+'Прил.12 альфа'!L33</f>
        <v>6131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16687</v>
      </c>
      <c r="E34" s="27">
        <f t="shared" si="2"/>
        <v>8534</v>
      </c>
      <c r="F34" s="27">
        <f t="shared" si="3"/>
        <v>8153</v>
      </c>
      <c r="G34" s="27">
        <f>'Прил.12 согаз'!G34+'Прил.12 альфа'!G34</f>
        <v>320</v>
      </c>
      <c r="H34" s="27">
        <f>'Прил.12 согаз'!H34+'Прил.12 альфа'!H34</f>
        <v>296</v>
      </c>
      <c r="I34" s="27">
        <f>'Прил.12 согаз'!I34+'Прил.12 альфа'!I34</f>
        <v>1627</v>
      </c>
      <c r="J34" s="27">
        <f>'Прил.12 согаз'!J34+'Прил.12 альфа'!J34</f>
        <v>1605</v>
      </c>
      <c r="K34" s="27">
        <f>'Прил.12 согаз'!K34+'Прил.12 альфа'!K34</f>
        <v>6587</v>
      </c>
      <c r="L34" s="27">
        <f>'Прил.12 согаз'!L34+'Прил.12 альфа'!L34</f>
        <v>6252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11296</v>
      </c>
      <c r="E35" s="27">
        <f t="shared" si="2"/>
        <v>5170</v>
      </c>
      <c r="F35" s="27">
        <f t="shared" si="3"/>
        <v>6126</v>
      </c>
      <c r="G35" s="27">
        <f>'Прил.12 согаз'!G35+'Прил.12 альфа'!G35</f>
        <v>14</v>
      </c>
      <c r="H35" s="27">
        <f>'Прил.12 согаз'!H35+'Прил.12 альфа'!H35</f>
        <v>20</v>
      </c>
      <c r="I35" s="27">
        <f>'Прил.12 согаз'!I35+'Прил.12 альфа'!I35</f>
        <v>50</v>
      </c>
      <c r="J35" s="27">
        <f>'Прил.12 согаз'!J35+'Прил.12 альфа'!J35</f>
        <v>60</v>
      </c>
      <c r="K35" s="27">
        <f>'Прил.12 согаз'!K35+'Прил.12 альфа'!K35</f>
        <v>167</v>
      </c>
      <c r="L35" s="27">
        <f>'Прил.12 согаз'!L35+'Прил.12 альфа'!L35</f>
        <v>145</v>
      </c>
      <c r="M35" s="27">
        <f>'Прил.12 согаз'!M35+'Прил.12 альфа'!M35</f>
        <v>1655</v>
      </c>
      <c r="N35" s="27">
        <f>'Прил.12 согаз'!N35+'Прил.12 альфа'!N35</f>
        <v>2412</v>
      </c>
      <c r="O35" s="27">
        <f>'Прил.12 согаз'!O35+'Прил.12 альфа'!O35</f>
        <v>2354</v>
      </c>
      <c r="P35" s="27">
        <f>'Прил.12 согаз'!P35+'Прил.12 альфа'!P35</f>
        <v>2277</v>
      </c>
      <c r="Q35" s="27">
        <f>'Прил.12 согаз'!Q35+'Прил.12 альфа'!Q35</f>
        <v>930</v>
      </c>
      <c r="R35" s="27">
        <f>'Прил.12 согаз'!R35+'Прил.12 альфа'!R35</f>
        <v>1212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16106</v>
      </c>
      <c r="E36" s="27">
        <f t="shared" si="2"/>
        <v>7626</v>
      </c>
      <c r="F36" s="27">
        <f t="shared" si="3"/>
        <v>8480</v>
      </c>
      <c r="G36" s="27">
        <f>'Прил.12 согаз'!G36+'Прил.12 альфа'!G36</f>
        <v>59</v>
      </c>
      <c r="H36" s="27">
        <f>'Прил.12 согаз'!H36+'Прил.12 альфа'!H36</f>
        <v>49</v>
      </c>
      <c r="I36" s="27">
        <f>'Прил.12 согаз'!I36+'Прил.12 альфа'!I36</f>
        <v>279</v>
      </c>
      <c r="J36" s="27">
        <f>'Прил.12 согаз'!J36+'Прил.12 альфа'!J36</f>
        <v>244</v>
      </c>
      <c r="K36" s="27">
        <f>'Прил.12 согаз'!K36+'Прил.12 альфа'!K36</f>
        <v>1362</v>
      </c>
      <c r="L36" s="27">
        <f>'Прил.12 согаз'!L36+'Прил.12 альфа'!L36</f>
        <v>1213</v>
      </c>
      <c r="M36" s="27">
        <f>'Прил.12 согаз'!M36+'Прил.12 альфа'!M36</f>
        <v>2885</v>
      </c>
      <c r="N36" s="27">
        <f>'Прил.12 согаз'!N36+'Прил.12 альфа'!N36</f>
        <v>2757</v>
      </c>
      <c r="O36" s="27">
        <f>'Прил.12 согаз'!O36+'Прил.12 альфа'!O36</f>
        <v>2199</v>
      </c>
      <c r="P36" s="27">
        <f>'Прил.12 согаз'!P36+'Прил.12 альфа'!P36</f>
        <v>2407</v>
      </c>
      <c r="Q36" s="27">
        <f>'Прил.12 согаз'!Q36+'Прил.12 альфа'!Q36</f>
        <v>842</v>
      </c>
      <c r="R36" s="27">
        <f>'Прил.12 согаз'!R36+'Прил.12 альфа'!R36</f>
        <v>1810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39181</v>
      </c>
      <c r="E37" s="27">
        <f t="shared" si="2"/>
        <v>17584</v>
      </c>
      <c r="F37" s="27">
        <f t="shared" si="3"/>
        <v>21597</v>
      </c>
      <c r="G37" s="27">
        <f>'Прил.12 согаз'!G37+'Прил.12 альфа'!G37</f>
        <v>260</v>
      </c>
      <c r="H37" s="27">
        <f>'Прил.12 согаз'!H37+'Прил.12 альфа'!H37</f>
        <v>246</v>
      </c>
      <c r="I37" s="27">
        <f>'Прил.12 согаз'!I37+'Прил.12 альфа'!I37</f>
        <v>1177</v>
      </c>
      <c r="J37" s="27">
        <f>'Прил.12 согаз'!J37+'Прил.12 альфа'!J37</f>
        <v>1067</v>
      </c>
      <c r="K37" s="27">
        <f>'Прил.12 согаз'!K37+'Прил.12 альфа'!K37</f>
        <v>4481</v>
      </c>
      <c r="L37" s="27">
        <f>'Прил.12 согаз'!L37+'Прил.12 альфа'!L37</f>
        <v>4252</v>
      </c>
      <c r="M37" s="27">
        <f>'Прил.12 согаз'!M37+'Прил.12 альфа'!M37</f>
        <v>6412</v>
      </c>
      <c r="N37" s="27">
        <f>'Прил.12 согаз'!N37+'Прил.12 альфа'!N37</f>
        <v>8901</v>
      </c>
      <c r="O37" s="27">
        <f>'Прил.12 согаз'!O37+'Прил.12 альфа'!O37</f>
        <v>4252</v>
      </c>
      <c r="P37" s="27">
        <f>'Прил.12 согаз'!P37+'Прил.12 альфа'!P37</f>
        <v>5142</v>
      </c>
      <c r="Q37" s="27">
        <f>'Прил.12 согаз'!Q37+'Прил.12 альфа'!Q37</f>
        <v>1002</v>
      </c>
      <c r="R37" s="27">
        <f>'Прил.12 согаз'!R37+'Прил.12 альфа'!R37</f>
        <v>1989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5783</v>
      </c>
      <c r="E38" s="27">
        <f t="shared" si="2"/>
        <v>2170</v>
      </c>
      <c r="F38" s="27">
        <f t="shared" si="3"/>
        <v>3613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926</v>
      </c>
      <c r="N38" s="27">
        <f>'Прил.12 согаз'!N38+'Прил.12 альфа'!N38</f>
        <v>1100</v>
      </c>
      <c r="O38" s="27">
        <f>'Прил.12 согаз'!O38+'Прил.12 альфа'!O38</f>
        <v>811</v>
      </c>
      <c r="P38" s="27">
        <f>'Прил.12 согаз'!P38+'Прил.12 альфа'!P38</f>
        <v>1456</v>
      </c>
      <c r="Q38" s="27">
        <f>'Прил.12 согаз'!Q38+'Прил.12 альфа'!Q38</f>
        <v>433</v>
      </c>
      <c r="R38" s="27">
        <f>'Прил.12 согаз'!R38+'Прил.12 альфа'!R38</f>
        <v>1057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3104</v>
      </c>
      <c r="E39" s="27">
        <f t="shared" si="2"/>
        <v>1823</v>
      </c>
      <c r="F39" s="27">
        <f t="shared" si="3"/>
        <v>1281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213</v>
      </c>
      <c r="N39" s="27">
        <f>'Прил.12 согаз'!N39+'Прил.12 альфа'!N39</f>
        <v>491</v>
      </c>
      <c r="O39" s="27">
        <f>'Прил.12 согаз'!O39+'Прил.12 альфа'!O39</f>
        <v>1286</v>
      </c>
      <c r="P39" s="27">
        <f>'Прил.12 согаз'!P39+'Прил.12 альфа'!P39</f>
        <v>584</v>
      </c>
      <c r="Q39" s="27">
        <f>'Прил.12 согаз'!Q39+'Прил.12 альфа'!Q39</f>
        <v>324</v>
      </c>
      <c r="R39" s="27">
        <f>'Прил.12 согаз'!R39+'Прил.12 альфа'!R39</f>
        <v>206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5333</v>
      </c>
      <c r="E40" s="27">
        <f t="shared" si="2"/>
        <v>2523</v>
      </c>
      <c r="F40" s="27">
        <f t="shared" si="3"/>
        <v>2810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1185</v>
      </c>
      <c r="N40" s="27">
        <f>'Прил.12 согаз'!N40+'Прил.12 альфа'!N40</f>
        <v>846</v>
      </c>
      <c r="O40" s="27">
        <f>'Прил.12 согаз'!O40+'Прил.12 альфа'!O40</f>
        <v>1040</v>
      </c>
      <c r="P40" s="27">
        <f>'Прил.12 согаз'!P40+'Прил.12 альфа'!P40</f>
        <v>1163</v>
      </c>
      <c r="Q40" s="27">
        <f>'Прил.12 согаз'!Q40+'Прил.12 альфа'!Q40</f>
        <v>298</v>
      </c>
      <c r="R40" s="27">
        <f>'Прил.12 согаз'!R40+'Прил.12 альфа'!R40</f>
        <v>801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5888</v>
      </c>
      <c r="E41" s="27">
        <f t="shared" si="2"/>
        <v>3326</v>
      </c>
      <c r="F41" s="27">
        <f t="shared" si="3"/>
        <v>2562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1563</v>
      </c>
      <c r="N41" s="27">
        <f>'Прил.12 согаз'!N41+'Прил.12 альфа'!N41</f>
        <v>924</v>
      </c>
      <c r="O41" s="27">
        <f>'Прил.12 согаз'!O41+'Прил.12 альфа'!O41</f>
        <v>1339</v>
      </c>
      <c r="P41" s="27">
        <f>'Прил.12 согаз'!P41+'Прил.12 альфа'!P41</f>
        <v>1025</v>
      </c>
      <c r="Q41" s="27">
        <f>'Прил.12 согаз'!Q41+'Прил.12 альфа'!Q41</f>
        <v>424</v>
      </c>
      <c r="R41" s="27">
        <f>'Прил.12 согаз'!R41+'Прил.12 альфа'!R41</f>
        <v>613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7543</v>
      </c>
      <c r="E43" s="27">
        <f t="shared" si="2"/>
        <v>4990</v>
      </c>
      <c r="F43" s="27">
        <f t="shared" si="3"/>
        <v>2553</v>
      </c>
      <c r="G43" s="27">
        <f>'Прил.12 согаз'!G43+'Прил.12 альфа'!G43</f>
        <v>12</v>
      </c>
      <c r="H43" s="27">
        <f>'Прил.12 согаз'!H43+'Прил.12 альфа'!H43</f>
        <v>5</v>
      </c>
      <c r="I43" s="27">
        <f>'Прил.12 согаз'!I43+'Прил.12 альфа'!I43</f>
        <v>59</v>
      </c>
      <c r="J43" s="27">
        <f>'Прил.12 согаз'!J43+'Прил.12 альфа'!J43</f>
        <v>68</v>
      </c>
      <c r="K43" s="27">
        <f>'Прил.12 согаз'!K43+'Прил.12 альфа'!K43</f>
        <v>203</v>
      </c>
      <c r="L43" s="27">
        <f>'Прил.12 согаз'!L43+'Прил.12 альфа'!L43</f>
        <v>218</v>
      </c>
      <c r="M43" s="27">
        <f>'Прил.12 согаз'!M43+'Прил.12 альфа'!M43</f>
        <v>3418</v>
      </c>
      <c r="N43" s="27">
        <f>'Прил.12 согаз'!N43+'Прил.12 альфа'!N43</f>
        <v>1817</v>
      </c>
      <c r="O43" s="27">
        <f>'Прил.12 согаз'!O43+'Прил.12 альфа'!O43</f>
        <v>1194</v>
      </c>
      <c r="P43" s="27">
        <f>'Прил.12 согаз'!P43+'Прил.12 альфа'!P43</f>
        <v>279</v>
      </c>
      <c r="Q43" s="27">
        <f>'Прил.12 согаз'!Q43+'Прил.12 альфа'!Q43</f>
        <v>104</v>
      </c>
      <c r="R43" s="27">
        <f>'Прил.12 согаз'!R43+'Прил.12 альфа'!R43</f>
        <v>166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687492</v>
      </c>
      <c r="E44" s="21">
        <f>G44+I44+K44+O44+Q44+M44</f>
        <v>317012</v>
      </c>
      <c r="F44" s="21">
        <f>H44+J44+L44+P44+R44+N44</f>
        <v>370480</v>
      </c>
      <c r="G44" s="21">
        <f t="shared" ref="G44:R44" si="5">SUM(G45:G48)</f>
        <v>2698</v>
      </c>
      <c r="H44" s="21">
        <f t="shared" si="5"/>
        <v>2624</v>
      </c>
      <c r="I44" s="21">
        <f t="shared" si="5"/>
        <v>13772</v>
      </c>
      <c r="J44" s="21">
        <f t="shared" si="5"/>
        <v>13200</v>
      </c>
      <c r="K44" s="21">
        <f t="shared" si="5"/>
        <v>56871</v>
      </c>
      <c r="L44" s="21">
        <f t="shared" si="5"/>
        <v>53635</v>
      </c>
      <c r="M44" s="21">
        <f t="shared" si="5"/>
        <v>124358</v>
      </c>
      <c r="N44" s="21">
        <f t="shared" si="5"/>
        <v>129440</v>
      </c>
      <c r="O44" s="21">
        <f t="shared" si="5"/>
        <v>87559</v>
      </c>
      <c r="P44" s="21">
        <f t="shared" si="5"/>
        <v>99178</v>
      </c>
      <c r="Q44" s="21">
        <f t="shared" si="5"/>
        <v>31754</v>
      </c>
      <c r="R44" s="21">
        <f t="shared" si="5"/>
        <v>72403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629265</v>
      </c>
      <c r="E45" s="27">
        <f t="shared" ref="E45:E48" si="6">G45+I45+K45+O45+Q45+M45</f>
        <v>290605</v>
      </c>
      <c r="F45" s="27">
        <f t="shared" ref="F45:F48" si="7">H45+J45+L45+P45+R45+N45</f>
        <v>338660</v>
      </c>
      <c r="G45" s="58">
        <f>'Прил.12 согаз'!G45+'Прил.12 альфа'!G45</f>
        <v>2376</v>
      </c>
      <c r="H45" s="58">
        <f>'Прил.12 согаз'!H45+'Прил.12 альфа'!H45</f>
        <v>2324</v>
      </c>
      <c r="I45" s="58">
        <f>'Прил.12 согаз'!I45+'Прил.12 альфа'!I45</f>
        <v>12259</v>
      </c>
      <c r="J45" s="58">
        <f>'Прил.12 согаз'!J45+'Прил.12 альфа'!J45</f>
        <v>11826</v>
      </c>
      <c r="K45" s="58">
        <f>'Прил.12 согаз'!K45+'Прил.12 альфа'!K45</f>
        <v>50636</v>
      </c>
      <c r="L45" s="58">
        <f>'Прил.12 согаз'!L45+'Прил.12 альфа'!L45</f>
        <v>47771</v>
      </c>
      <c r="M45" s="58">
        <f>'Прил.12 согаз'!M45+'Прил.12 альфа'!M45</f>
        <v>114461</v>
      </c>
      <c r="N45" s="58">
        <f>'Прил.12 согаз'!N45+'Прил.12 альфа'!N45</f>
        <v>116813</v>
      </c>
      <c r="O45" s="58">
        <f>'Прил.12 согаз'!O45+'Прил.12 альфа'!O45</f>
        <v>80986</v>
      </c>
      <c r="P45" s="58">
        <f>'Прил.12 согаз'!P45+'Прил.12 альфа'!P45</f>
        <v>91399</v>
      </c>
      <c r="Q45" s="58">
        <f>'Прил.12 согаз'!Q45+'Прил.12 альфа'!Q45</f>
        <v>29887</v>
      </c>
      <c r="R45" s="58">
        <f>'Прил.12 согаз'!R45+'Прил.12 альфа'!R45</f>
        <v>68527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16096</v>
      </c>
      <c r="E46" s="27">
        <f t="shared" si="6"/>
        <v>7584</v>
      </c>
      <c r="F46" s="27">
        <f t="shared" si="7"/>
        <v>8512</v>
      </c>
      <c r="G46" s="26">
        <f>'Прил.12 согаз'!G46+'Прил.12 альфа'!G46</f>
        <v>59</v>
      </c>
      <c r="H46" s="26">
        <f>'Прил.12 согаз'!H46+'Прил.12 альфа'!H46</f>
        <v>50</v>
      </c>
      <c r="I46" s="26">
        <f>'Прил.12 согаз'!I46+'Прил.12 альфа'!I46</f>
        <v>279</v>
      </c>
      <c r="J46" s="26">
        <f>'Прил.12 согаз'!J46+'Прил.12 альфа'!J46</f>
        <v>243</v>
      </c>
      <c r="K46" s="26">
        <f>'Прил.12 согаз'!K46+'Прил.12 альфа'!K46</f>
        <v>1399</v>
      </c>
      <c r="L46" s="26">
        <f>'Прил.12 согаз'!L46+'Прил.12 альфа'!L46</f>
        <v>1252</v>
      </c>
      <c r="M46" s="26">
        <f>'Прил.12 согаз'!M46+'Прил.12 альфа'!M46</f>
        <v>2854</v>
      </c>
      <c r="N46" s="26">
        <f>'Прил.12 согаз'!N46+'Прил.12 альфа'!N46</f>
        <v>2774</v>
      </c>
      <c r="O46" s="26">
        <f>'Прил.12 согаз'!O46+'Прил.12 альфа'!O46</f>
        <v>2158</v>
      </c>
      <c r="P46" s="26">
        <f>'Прил.12 согаз'!P46+'Прил.12 альфа'!P46</f>
        <v>2396</v>
      </c>
      <c r="Q46" s="26">
        <f>'Прил.12 согаз'!Q46+'Прил.12 альфа'!Q46</f>
        <v>835</v>
      </c>
      <c r="R46" s="26">
        <f>'Прил.12 согаз'!R46+'Прил.12 альфа'!R46</f>
        <v>1797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42131</v>
      </c>
      <c r="E47" s="27">
        <f t="shared" si="6"/>
        <v>18823</v>
      </c>
      <c r="F47" s="27">
        <f t="shared" si="7"/>
        <v>23308</v>
      </c>
      <c r="G47" s="26">
        <f>'Прил.12 согаз'!G47+'Прил.12 альфа'!G47</f>
        <v>263</v>
      </c>
      <c r="H47" s="26">
        <f>'Прил.12 согаз'!H47+'Прил.12 альфа'!H47</f>
        <v>250</v>
      </c>
      <c r="I47" s="26">
        <f>'Прил.12 согаз'!I47+'Прил.12 альфа'!I47</f>
        <v>1234</v>
      </c>
      <c r="J47" s="26">
        <f>'Прил.12 согаз'!J47+'Прил.12 альфа'!J47</f>
        <v>1131</v>
      </c>
      <c r="K47" s="26">
        <f>'Прил.12 согаз'!K47+'Прил.12 альфа'!K47</f>
        <v>4836</v>
      </c>
      <c r="L47" s="26">
        <f>'Прил.12 согаз'!L47+'Прил.12 альфа'!L47</f>
        <v>4612</v>
      </c>
      <c r="M47" s="26">
        <f>'Прил.12 согаз'!M47+'Прил.12 альфа'!M47</f>
        <v>7043</v>
      </c>
      <c r="N47" s="26">
        <f>'Прил.12 согаз'!N47+'Прил.12 альфа'!N47</f>
        <v>9853</v>
      </c>
      <c r="O47" s="26">
        <f>'Прил.12 согаз'!O47+'Прил.12 альфа'!O47</f>
        <v>4415</v>
      </c>
      <c r="P47" s="26">
        <f>'Прил.12 согаз'!P47+'Прил.12 альфа'!P47</f>
        <v>5383</v>
      </c>
      <c r="Q47" s="26">
        <f>'Прил.12 согаз'!Q47+'Прил.12 альфа'!Q47</f>
        <v>1032</v>
      </c>
      <c r="R47" s="26">
        <f>'Прил.12 согаз'!R47+'Прил.12 альфа'!R47</f>
        <v>2079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422800</v>
      </c>
      <c r="E20" s="21">
        <f>G20+I20+K20+O20+Q20+M20</f>
        <v>195807</v>
      </c>
      <c r="F20" s="21">
        <f>H20+J20+L20+P20+R20+N20</f>
        <v>226993</v>
      </c>
      <c r="G20" s="21">
        <f t="shared" ref="G20:R20" si="1">SUM(G21:G43)</f>
        <v>1712</v>
      </c>
      <c r="H20" s="21">
        <f t="shared" si="1"/>
        <v>1641</v>
      </c>
      <c r="I20" s="21">
        <f t="shared" si="1"/>
        <v>8628</v>
      </c>
      <c r="J20" s="21">
        <f t="shared" si="1"/>
        <v>8361</v>
      </c>
      <c r="K20" s="21">
        <f t="shared" si="1"/>
        <v>34245</v>
      </c>
      <c r="L20" s="21">
        <f t="shared" si="1"/>
        <v>32228</v>
      </c>
      <c r="M20" s="21">
        <f t="shared" si="1"/>
        <v>75795</v>
      </c>
      <c r="N20" s="21">
        <f t="shared" si="1"/>
        <v>78986</v>
      </c>
      <c r="O20" s="21">
        <f t="shared" si="1"/>
        <v>55610</v>
      </c>
      <c r="P20" s="21">
        <f t="shared" si="1"/>
        <v>62083</v>
      </c>
      <c r="Q20" s="21">
        <f t="shared" si="1"/>
        <v>19817</v>
      </c>
      <c r="R20" s="21">
        <f t="shared" si="1"/>
        <v>43694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1130</v>
      </c>
      <c r="E21" s="27">
        <f>G21+I21+K21+O21+Q21+M21</f>
        <v>327</v>
      </c>
      <c r="F21" s="27">
        <f>H21+J21+L21+P21+R21+N21</f>
        <v>803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146</v>
      </c>
      <c r="N21" s="27">
        <v>386</v>
      </c>
      <c r="O21" s="27">
        <v>131</v>
      </c>
      <c r="P21" s="27">
        <v>361</v>
      </c>
      <c r="Q21" s="27">
        <v>50</v>
      </c>
      <c r="R21" s="27">
        <v>56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45748</v>
      </c>
      <c r="E22" s="27">
        <f t="shared" ref="E22:E43" si="2">G22+I22+K22+O22+Q22+M22</f>
        <v>22207</v>
      </c>
      <c r="F22" s="27">
        <f t="shared" ref="F22:F43" si="3">H22+J22+L22+P22+R22+N22</f>
        <v>23541</v>
      </c>
      <c r="G22" s="27">
        <v>285</v>
      </c>
      <c r="H22" s="27">
        <v>260</v>
      </c>
      <c r="I22" s="27">
        <v>1075</v>
      </c>
      <c r="J22" s="27">
        <v>1031</v>
      </c>
      <c r="K22" s="27">
        <v>3511</v>
      </c>
      <c r="L22" s="27">
        <v>3365</v>
      </c>
      <c r="M22" s="27">
        <v>9134</v>
      </c>
      <c r="N22" s="27">
        <v>8188</v>
      </c>
      <c r="O22" s="27">
        <v>6264</v>
      </c>
      <c r="P22" s="27">
        <v>6593</v>
      </c>
      <c r="Q22" s="27">
        <v>1938</v>
      </c>
      <c r="R22" s="27">
        <v>4104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1982</v>
      </c>
      <c r="E23" s="27">
        <f t="shared" si="2"/>
        <v>1008</v>
      </c>
      <c r="F23" s="27">
        <f t="shared" si="3"/>
        <v>974</v>
      </c>
      <c r="G23" s="27">
        <v>3</v>
      </c>
      <c r="H23" s="27">
        <v>1</v>
      </c>
      <c r="I23" s="27">
        <v>9</v>
      </c>
      <c r="J23" s="27">
        <v>8</v>
      </c>
      <c r="K23" s="27">
        <v>96</v>
      </c>
      <c r="L23" s="27">
        <v>77</v>
      </c>
      <c r="M23" s="27">
        <v>418</v>
      </c>
      <c r="N23" s="27">
        <v>320</v>
      </c>
      <c r="O23" s="27">
        <v>366</v>
      </c>
      <c r="P23" s="27">
        <v>372</v>
      </c>
      <c r="Q23" s="27">
        <v>116</v>
      </c>
      <c r="R23" s="27">
        <v>196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34989</v>
      </c>
      <c r="E24" s="27">
        <f t="shared" si="2"/>
        <v>16366</v>
      </c>
      <c r="F24" s="27">
        <f t="shared" si="3"/>
        <v>18623</v>
      </c>
      <c r="G24" s="27">
        <v>108</v>
      </c>
      <c r="H24" s="27">
        <v>116</v>
      </c>
      <c r="I24" s="27">
        <v>661</v>
      </c>
      <c r="J24" s="27">
        <v>609</v>
      </c>
      <c r="K24" s="27">
        <v>2667</v>
      </c>
      <c r="L24" s="27">
        <v>2589</v>
      </c>
      <c r="M24" s="27">
        <v>6534</v>
      </c>
      <c r="N24" s="27">
        <v>6120</v>
      </c>
      <c r="O24" s="27">
        <v>4609</v>
      </c>
      <c r="P24" s="27">
        <v>5180</v>
      </c>
      <c r="Q24" s="27">
        <v>1787</v>
      </c>
      <c r="R24" s="27">
        <v>4009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771</v>
      </c>
      <c r="E25" s="27">
        <f t="shared" si="2"/>
        <v>444</v>
      </c>
      <c r="F25" s="27">
        <f t="shared" si="3"/>
        <v>327</v>
      </c>
      <c r="G25" s="27">
        <v>1</v>
      </c>
      <c r="H25" s="27">
        <v>0</v>
      </c>
      <c r="I25" s="27">
        <v>5</v>
      </c>
      <c r="J25" s="27">
        <v>6</v>
      </c>
      <c r="K25" s="27">
        <v>33</v>
      </c>
      <c r="L25" s="27">
        <v>34</v>
      </c>
      <c r="M25" s="27">
        <v>172</v>
      </c>
      <c r="N25" s="27">
        <v>89</v>
      </c>
      <c r="O25" s="27">
        <v>185</v>
      </c>
      <c r="P25" s="27">
        <v>127</v>
      </c>
      <c r="Q25" s="27">
        <v>48</v>
      </c>
      <c r="R25" s="27">
        <v>71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17188</v>
      </c>
      <c r="E26" s="27">
        <f t="shared" si="2"/>
        <v>8350</v>
      </c>
      <c r="F26" s="27">
        <f t="shared" si="3"/>
        <v>8838</v>
      </c>
      <c r="G26" s="27">
        <v>2</v>
      </c>
      <c r="H26" s="27">
        <v>2</v>
      </c>
      <c r="I26" s="27">
        <v>266</v>
      </c>
      <c r="J26" s="27">
        <v>225</v>
      </c>
      <c r="K26" s="27">
        <v>1218</v>
      </c>
      <c r="L26" s="27">
        <v>1171</v>
      </c>
      <c r="M26" s="27">
        <v>3225</v>
      </c>
      <c r="N26" s="27">
        <v>2748</v>
      </c>
      <c r="O26" s="27">
        <v>2766</v>
      </c>
      <c r="P26" s="27">
        <v>2938</v>
      </c>
      <c r="Q26" s="27">
        <v>873</v>
      </c>
      <c r="R26" s="27">
        <v>1754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9545</v>
      </c>
      <c r="E27" s="27">
        <f t="shared" si="2"/>
        <v>4629</v>
      </c>
      <c r="F27" s="27">
        <f t="shared" si="3"/>
        <v>4916</v>
      </c>
      <c r="G27" s="27">
        <v>0</v>
      </c>
      <c r="H27" s="27">
        <v>2</v>
      </c>
      <c r="I27" s="27">
        <v>140</v>
      </c>
      <c r="J27" s="27">
        <v>157</v>
      </c>
      <c r="K27" s="27">
        <v>730</v>
      </c>
      <c r="L27" s="27">
        <v>750</v>
      </c>
      <c r="M27" s="27">
        <v>1812</v>
      </c>
      <c r="N27" s="27">
        <v>1632</v>
      </c>
      <c r="O27" s="27">
        <v>1502</v>
      </c>
      <c r="P27" s="27">
        <v>1587</v>
      </c>
      <c r="Q27" s="27">
        <v>445</v>
      </c>
      <c r="R27" s="27">
        <v>788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29559</v>
      </c>
      <c r="E28" s="27">
        <f t="shared" si="2"/>
        <v>13484</v>
      </c>
      <c r="F28" s="27">
        <f t="shared" si="3"/>
        <v>16075</v>
      </c>
      <c r="G28" s="27">
        <v>139</v>
      </c>
      <c r="H28" s="27">
        <v>145</v>
      </c>
      <c r="I28" s="27">
        <v>769</v>
      </c>
      <c r="J28" s="27">
        <v>751</v>
      </c>
      <c r="K28" s="27">
        <v>2783</v>
      </c>
      <c r="L28" s="27">
        <v>2678</v>
      </c>
      <c r="M28" s="27">
        <v>5119</v>
      </c>
      <c r="N28" s="27">
        <v>6016</v>
      </c>
      <c r="O28" s="27">
        <v>3674</v>
      </c>
      <c r="P28" s="27">
        <v>4055</v>
      </c>
      <c r="Q28" s="27">
        <v>1000</v>
      </c>
      <c r="R28" s="27">
        <v>2430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25767</v>
      </c>
      <c r="E29" s="27">
        <f t="shared" si="2"/>
        <v>11013</v>
      </c>
      <c r="F29" s="27">
        <f t="shared" si="3"/>
        <v>14754</v>
      </c>
      <c r="G29" s="27">
        <v>236</v>
      </c>
      <c r="H29" s="27">
        <v>257</v>
      </c>
      <c r="I29" s="27">
        <v>942</v>
      </c>
      <c r="J29" s="27">
        <v>990</v>
      </c>
      <c r="K29" s="27">
        <v>2592</v>
      </c>
      <c r="L29" s="27">
        <v>2486</v>
      </c>
      <c r="M29" s="27">
        <v>3637</v>
      </c>
      <c r="N29" s="27">
        <v>5933</v>
      </c>
      <c r="O29" s="27">
        <v>2820</v>
      </c>
      <c r="P29" s="27">
        <v>3617</v>
      </c>
      <c r="Q29" s="27">
        <v>786</v>
      </c>
      <c r="R29" s="27">
        <v>1471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90946</v>
      </c>
      <c r="E30" s="27">
        <f t="shared" si="2"/>
        <v>40174</v>
      </c>
      <c r="F30" s="27">
        <f t="shared" si="3"/>
        <v>50772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20675</v>
      </c>
      <c r="N30" s="27">
        <v>21402</v>
      </c>
      <c r="O30" s="27">
        <v>13787</v>
      </c>
      <c r="P30" s="27">
        <v>15999</v>
      </c>
      <c r="Q30" s="27">
        <v>5712</v>
      </c>
      <c r="R30" s="27">
        <v>13371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71658</v>
      </c>
      <c r="E31" s="27">
        <f t="shared" si="2"/>
        <v>31483</v>
      </c>
      <c r="F31" s="27">
        <f t="shared" si="3"/>
        <v>40175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15927</v>
      </c>
      <c r="N31" s="27">
        <v>16550</v>
      </c>
      <c r="O31" s="27">
        <v>11177</v>
      </c>
      <c r="P31" s="27">
        <v>12921</v>
      </c>
      <c r="Q31" s="27">
        <v>4379</v>
      </c>
      <c r="R31" s="27">
        <v>10704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17945</v>
      </c>
      <c r="E32" s="27">
        <f t="shared" si="2"/>
        <v>9223</v>
      </c>
      <c r="F32" s="27">
        <f t="shared" si="3"/>
        <v>8722</v>
      </c>
      <c r="G32" s="27">
        <v>355</v>
      </c>
      <c r="H32" s="27">
        <v>332</v>
      </c>
      <c r="I32" s="27">
        <v>1732</v>
      </c>
      <c r="J32" s="27">
        <v>1616</v>
      </c>
      <c r="K32" s="27">
        <v>7136</v>
      </c>
      <c r="L32" s="27">
        <v>6774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13256</v>
      </c>
      <c r="E33" s="27">
        <f t="shared" si="2"/>
        <v>7003</v>
      </c>
      <c r="F33" s="27">
        <f t="shared" si="3"/>
        <v>6253</v>
      </c>
      <c r="G33" s="27">
        <v>243</v>
      </c>
      <c r="H33" s="27">
        <v>219</v>
      </c>
      <c r="I33" s="27">
        <v>1156</v>
      </c>
      <c r="J33" s="27">
        <v>1134</v>
      </c>
      <c r="K33" s="27">
        <v>5604</v>
      </c>
      <c r="L33" s="27">
        <v>4900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13372</v>
      </c>
      <c r="E34" s="27">
        <f t="shared" si="2"/>
        <v>6850</v>
      </c>
      <c r="F34" s="27">
        <f t="shared" si="3"/>
        <v>6522</v>
      </c>
      <c r="G34" s="27">
        <v>251</v>
      </c>
      <c r="H34" s="27">
        <v>238</v>
      </c>
      <c r="I34" s="27">
        <v>1285</v>
      </c>
      <c r="J34" s="27">
        <v>1277</v>
      </c>
      <c r="K34" s="27">
        <v>5314</v>
      </c>
      <c r="L34" s="27">
        <v>5007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8367</v>
      </c>
      <c r="E35" s="27">
        <f t="shared" si="2"/>
        <v>3855</v>
      </c>
      <c r="F35" s="27">
        <f t="shared" si="3"/>
        <v>4512</v>
      </c>
      <c r="G35" s="27">
        <v>3</v>
      </c>
      <c r="H35" s="27">
        <v>1</v>
      </c>
      <c r="I35" s="27">
        <v>12</v>
      </c>
      <c r="J35" s="27">
        <v>13</v>
      </c>
      <c r="K35" s="27">
        <v>58</v>
      </c>
      <c r="L35" s="27">
        <v>51</v>
      </c>
      <c r="M35" s="27">
        <v>1269</v>
      </c>
      <c r="N35" s="27">
        <v>1714</v>
      </c>
      <c r="O35" s="27">
        <v>1770</v>
      </c>
      <c r="P35" s="27">
        <v>1744</v>
      </c>
      <c r="Q35" s="27">
        <v>743</v>
      </c>
      <c r="R35" s="27">
        <v>989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13553</v>
      </c>
      <c r="E36" s="27">
        <f t="shared" si="2"/>
        <v>6498</v>
      </c>
      <c r="F36" s="27">
        <f t="shared" si="3"/>
        <v>7055</v>
      </c>
      <c r="G36" s="27">
        <v>59</v>
      </c>
      <c r="H36" s="27">
        <v>49</v>
      </c>
      <c r="I36" s="27">
        <v>271</v>
      </c>
      <c r="J36" s="27">
        <v>242</v>
      </c>
      <c r="K36" s="27">
        <v>1129</v>
      </c>
      <c r="L36" s="27">
        <v>1031</v>
      </c>
      <c r="M36" s="27">
        <v>2373</v>
      </c>
      <c r="N36" s="27">
        <v>2260</v>
      </c>
      <c r="O36" s="27">
        <v>1956</v>
      </c>
      <c r="P36" s="27">
        <v>2032</v>
      </c>
      <c r="Q36" s="27">
        <v>710</v>
      </c>
      <c r="R36" s="27">
        <v>1441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11741</v>
      </c>
      <c r="E37" s="27">
        <f t="shared" si="2"/>
        <v>5132</v>
      </c>
      <c r="F37" s="27">
        <f t="shared" si="3"/>
        <v>6609</v>
      </c>
      <c r="G37" s="27">
        <v>20</v>
      </c>
      <c r="H37" s="27">
        <v>17</v>
      </c>
      <c r="I37" s="27">
        <v>273</v>
      </c>
      <c r="J37" s="27">
        <v>270</v>
      </c>
      <c r="K37" s="27">
        <v>1256</v>
      </c>
      <c r="L37" s="27">
        <v>1205</v>
      </c>
      <c r="M37" s="27">
        <v>1889</v>
      </c>
      <c r="N37" s="27">
        <v>2708</v>
      </c>
      <c r="O37" s="27">
        <v>1390</v>
      </c>
      <c r="P37" s="27">
        <v>1817</v>
      </c>
      <c r="Q37" s="27">
        <v>304</v>
      </c>
      <c r="R37" s="27">
        <v>592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4036</v>
      </c>
      <c r="E38" s="27">
        <f t="shared" si="2"/>
        <v>1580</v>
      </c>
      <c r="F38" s="27">
        <f t="shared" si="3"/>
        <v>2456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639</v>
      </c>
      <c r="N38" s="27">
        <v>712</v>
      </c>
      <c r="O38" s="27">
        <v>638</v>
      </c>
      <c r="P38" s="27">
        <v>1044</v>
      </c>
      <c r="Q38" s="27">
        <v>303</v>
      </c>
      <c r="R38" s="27">
        <v>700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2338</v>
      </c>
      <c r="E39" s="27">
        <f t="shared" si="2"/>
        <v>1389</v>
      </c>
      <c r="F39" s="27">
        <f t="shared" si="3"/>
        <v>949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150</v>
      </c>
      <c r="N39" s="27">
        <v>368</v>
      </c>
      <c r="O39" s="27">
        <v>982</v>
      </c>
      <c r="P39" s="27">
        <v>413</v>
      </c>
      <c r="Q39" s="27">
        <v>257</v>
      </c>
      <c r="R39" s="27">
        <v>168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4491</v>
      </c>
      <c r="E40" s="27">
        <f t="shared" si="2"/>
        <v>2094</v>
      </c>
      <c r="F40" s="27">
        <f t="shared" si="3"/>
        <v>2397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951</v>
      </c>
      <c r="N40" s="27">
        <v>684</v>
      </c>
      <c r="O40" s="27">
        <v>874</v>
      </c>
      <c r="P40" s="27">
        <v>1004</v>
      </c>
      <c r="Q40" s="27">
        <v>269</v>
      </c>
      <c r="R40" s="27">
        <v>709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352</v>
      </c>
      <c r="E41" s="27">
        <f t="shared" si="2"/>
        <v>206</v>
      </c>
      <c r="F41" s="27">
        <f t="shared" si="3"/>
        <v>146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89</v>
      </c>
      <c r="N41" s="27">
        <v>42</v>
      </c>
      <c r="O41" s="27">
        <v>93</v>
      </c>
      <c r="P41" s="27">
        <v>81</v>
      </c>
      <c r="Q41" s="27">
        <v>24</v>
      </c>
      <c r="R41" s="27">
        <v>23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4066</v>
      </c>
      <c r="E43" s="27">
        <f t="shared" si="2"/>
        <v>2492</v>
      </c>
      <c r="F43" s="27">
        <f t="shared" si="3"/>
        <v>1574</v>
      </c>
      <c r="G43" s="27">
        <v>7</v>
      </c>
      <c r="H43" s="27">
        <v>2</v>
      </c>
      <c r="I43" s="27">
        <v>32</v>
      </c>
      <c r="J43" s="27">
        <v>32</v>
      </c>
      <c r="K43" s="27">
        <v>118</v>
      </c>
      <c r="L43" s="27">
        <v>110</v>
      </c>
      <c r="M43" s="27">
        <v>1636</v>
      </c>
      <c r="N43" s="27">
        <v>1114</v>
      </c>
      <c r="O43" s="27">
        <v>626</v>
      </c>
      <c r="P43" s="27">
        <v>198</v>
      </c>
      <c r="Q43" s="27">
        <v>73</v>
      </c>
      <c r="R43" s="27">
        <v>118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422800</v>
      </c>
      <c r="E44" s="21">
        <f>G44+I44+K44+O44+Q44+M44</f>
        <v>195807</v>
      </c>
      <c r="F44" s="21">
        <f>H44+J44+L44+P44+R44+N44</f>
        <v>226993</v>
      </c>
      <c r="G44" s="21">
        <f t="shared" ref="G44:R44" si="5">SUM(G45:G48)</f>
        <v>1712</v>
      </c>
      <c r="H44" s="21">
        <f t="shared" si="5"/>
        <v>1641</v>
      </c>
      <c r="I44" s="21">
        <f t="shared" si="5"/>
        <v>8628</v>
      </c>
      <c r="J44" s="21">
        <f t="shared" si="5"/>
        <v>8361</v>
      </c>
      <c r="K44" s="21">
        <f t="shared" si="5"/>
        <v>34245</v>
      </c>
      <c r="L44" s="21">
        <f t="shared" si="5"/>
        <v>32228</v>
      </c>
      <c r="M44" s="21">
        <f t="shared" si="5"/>
        <v>75795</v>
      </c>
      <c r="N44" s="21">
        <f t="shared" si="5"/>
        <v>78986</v>
      </c>
      <c r="O44" s="21">
        <f t="shared" si="5"/>
        <v>55610</v>
      </c>
      <c r="P44" s="21">
        <f t="shared" si="5"/>
        <v>62083</v>
      </c>
      <c r="Q44" s="21">
        <f t="shared" si="5"/>
        <v>19817</v>
      </c>
      <c r="R44" s="21">
        <f t="shared" si="5"/>
        <v>43694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396657</v>
      </c>
      <c r="E45" s="27">
        <f t="shared" ref="E45:E48" si="6">G45+I45+K45+O45+Q45+M45</f>
        <v>183832</v>
      </c>
      <c r="F45" s="27">
        <f t="shared" ref="F45:F48" si="7">H45+J45+L45+P45+R45+N45</f>
        <v>212825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1633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1574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8076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7839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31744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29885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71345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73738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52233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58154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18801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41635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13658</v>
      </c>
      <c r="E46" s="27">
        <f t="shared" si="6"/>
        <v>6506</v>
      </c>
      <c r="F46" s="27">
        <f t="shared" si="7"/>
        <v>7152</v>
      </c>
      <c r="G46" s="26">
        <f>'Прил. 11 СОГАЗ'!F36</f>
        <v>59</v>
      </c>
      <c r="H46" s="26">
        <f>'Прил. 11 СОГАЗ'!G36</f>
        <v>50</v>
      </c>
      <c r="I46" s="26">
        <f>'Прил. 11 СОГАЗ'!H36</f>
        <v>273</v>
      </c>
      <c r="J46" s="26">
        <f>'Прил. 11 СОГАЗ'!I36</f>
        <v>242</v>
      </c>
      <c r="K46" s="26">
        <f>'Прил. 11 СОГАЗ'!J36</f>
        <v>1161</v>
      </c>
      <c r="L46" s="26">
        <f>'Прил. 11 СОГАЗ'!K36</f>
        <v>1059</v>
      </c>
      <c r="M46" s="26">
        <f>'Прил. 11 СОГАЗ'!L36</f>
        <v>2374</v>
      </c>
      <c r="N46" s="26">
        <f>'Прил. 11 СОГАЗ'!M36</f>
        <v>2319</v>
      </c>
      <c r="O46" s="26">
        <f>'Прил. 11 СОГАЗ'!N36</f>
        <v>1932</v>
      </c>
      <c r="P46" s="26">
        <f>'Прил. 11 СОГАЗ'!O36</f>
        <v>2039</v>
      </c>
      <c r="Q46" s="26">
        <f>'Прил. 11 СОГАЗ'!P36</f>
        <v>707</v>
      </c>
      <c r="R46" s="26">
        <f>'Прил. 11 СОГАЗ'!Q36</f>
        <v>1443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12485</v>
      </c>
      <c r="E47" s="27">
        <f t="shared" si="6"/>
        <v>5469</v>
      </c>
      <c r="F47" s="27">
        <f t="shared" si="7"/>
        <v>7016</v>
      </c>
      <c r="G47" s="26">
        <f>'Прил. 11 СОГАЗ'!F29+'Прил. 11 СОГАЗ'!F30+'Прил. 11 СОГАЗ'!F31+'Прил. 11 СОГАЗ'!F32+'Прил. 11 СОГАЗ'!F24</f>
        <v>20</v>
      </c>
      <c r="H47" s="26">
        <f>'Прил. 11 СОГАЗ'!G29+'Прил. 11 СОГАЗ'!G30+'Прил. 11 СОГАЗ'!G31+'Прил. 11 СОГАЗ'!G32+'Прил. 11 СОГАЗ'!G24</f>
        <v>17</v>
      </c>
      <c r="I47" s="26">
        <f>'Прил. 11 СОГАЗ'!H29+'Прил. 11 СОГАЗ'!H30+'Прил. 11 СОГАЗ'!H31+'Прил. 11 СОГАЗ'!H32+'Прил. 11 СОГАЗ'!H24</f>
        <v>279</v>
      </c>
      <c r="J47" s="26">
        <f>'Прил. 11 СОГАЗ'!I29+'Прил. 11 СОГАЗ'!I30+'Прил. 11 СОГАЗ'!I31+'Прил. 11 СОГАЗ'!I32+'Прил. 11 СОГАЗ'!I24</f>
        <v>280</v>
      </c>
      <c r="K47" s="26">
        <f>'Прил. 11 СОГАЗ'!J29+'Прил. 11 СОГАЗ'!J30+'Прил. 11 СОГАЗ'!J31+'Прил. 11 СОГАЗ'!J32+'Прил. 11 СОГАЗ'!J24</f>
        <v>1340</v>
      </c>
      <c r="L47" s="26">
        <f>'Прил. 11 СОГАЗ'!K29+'Прил. 11 СОГАЗ'!K30+'Прил. 11 СОГАЗ'!K31+'Прил. 11 СОГАЗ'!K32+'Прил. 11 СОГАЗ'!K24</f>
        <v>1284</v>
      </c>
      <c r="M47" s="26">
        <f>'Прил. 11 СОГАЗ'!L29+'Прил. 11 СОГАЗ'!L30+'Прил. 11 СОГАЗ'!L31+'Прил. 11 СОГАЗ'!L32+'Прил. 11 СОГАЗ'!L24</f>
        <v>2076</v>
      </c>
      <c r="N47" s="26">
        <f>'Прил. 11 СОГАЗ'!M29+'Прил. 11 СОГАЗ'!M30+'Прил. 11 СОГАЗ'!M31+'Прил. 11 СОГАЗ'!M32+'Прил. 11 СОГАЗ'!M24</f>
        <v>2929</v>
      </c>
      <c r="O47" s="26">
        <f>'Прил. 11 СОГАЗ'!N29+'Прил. 11 СОГАЗ'!N30+'Прил. 11 СОГАЗ'!N31+'Прил. 11 СОГАЗ'!N32+'Прил. 11 СОГАЗ'!N24</f>
        <v>1445</v>
      </c>
      <c r="P47" s="26">
        <f>'Прил. 11 СОГАЗ'!O29+'Прил. 11 СОГАЗ'!O30+'Прил. 11 СОГАЗ'!O31+'Прил. 11 СОГАЗ'!O32+'Прил. 11 СОГАЗ'!O24</f>
        <v>1890</v>
      </c>
      <c r="Q47" s="26">
        <f>'Прил. 11 СОГАЗ'!P29+'Прил. 11 СОГАЗ'!P30+'Прил. 11 СОГАЗ'!P31+'Прил. 11 СОГАЗ'!P32+'Прил. 11 СОГАЗ'!P24</f>
        <v>309</v>
      </c>
      <c r="R47" s="26">
        <f>'Прил. 11 СОГАЗ'!Q29+'Прил. 11 СОГАЗ'!Q30+'Прил. 11 СОГАЗ'!Q31+'Прил. 11 СОГАЗ'!Q32+'Прил. 11 СОГАЗ'!Q24</f>
        <v>616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264692</v>
      </c>
      <c r="E20" s="21">
        <f>G20+I20+K20+O20+Q20+M20</f>
        <v>121205</v>
      </c>
      <c r="F20" s="21">
        <f>H20+J20+L20+P20+R20+N20</f>
        <v>143487</v>
      </c>
      <c r="G20" s="21">
        <f t="shared" ref="G20:R20" si="1">SUM(G21:G43)</f>
        <v>986</v>
      </c>
      <c r="H20" s="21">
        <f t="shared" si="1"/>
        <v>983</v>
      </c>
      <c r="I20" s="21">
        <f t="shared" si="1"/>
        <v>5144</v>
      </c>
      <c r="J20" s="21">
        <f t="shared" si="1"/>
        <v>4839</v>
      </c>
      <c r="K20" s="21">
        <f t="shared" si="1"/>
        <v>22626</v>
      </c>
      <c r="L20" s="21">
        <f t="shared" si="1"/>
        <v>21407</v>
      </c>
      <c r="M20" s="21">
        <f t="shared" si="1"/>
        <v>48563</v>
      </c>
      <c r="N20" s="21">
        <f t="shared" si="1"/>
        <v>50454</v>
      </c>
      <c r="O20" s="21">
        <f t="shared" si="1"/>
        <v>31949</v>
      </c>
      <c r="P20" s="21">
        <f t="shared" si="1"/>
        <v>37095</v>
      </c>
      <c r="Q20" s="21">
        <f t="shared" si="1"/>
        <v>11937</v>
      </c>
      <c r="R20" s="21">
        <f t="shared" si="1"/>
        <v>28709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377</v>
      </c>
      <c r="E21" s="27">
        <f>G21+I21+K21+O21+Q21+M21</f>
        <v>92</v>
      </c>
      <c r="F21" s="27">
        <f>H21+J21+L21+P21+R21+N21</f>
        <v>285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42</v>
      </c>
      <c r="N21" s="27">
        <v>130</v>
      </c>
      <c r="O21" s="27">
        <v>31</v>
      </c>
      <c r="P21" s="27">
        <v>138</v>
      </c>
      <c r="Q21" s="27">
        <v>19</v>
      </c>
      <c r="R21" s="27">
        <v>17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30453</v>
      </c>
      <c r="E22" s="27">
        <f t="shared" ref="E22:E43" si="2">G22+I22+K22+O22+Q22+M22</f>
        <v>13637</v>
      </c>
      <c r="F22" s="27">
        <f t="shared" ref="F22:F43" si="3">H22+J22+L22+P22+R22+N22</f>
        <v>16816</v>
      </c>
      <c r="G22" s="27">
        <v>2</v>
      </c>
      <c r="H22" s="27">
        <v>3</v>
      </c>
      <c r="I22" s="27">
        <v>350</v>
      </c>
      <c r="J22" s="27">
        <v>361</v>
      </c>
      <c r="K22" s="27">
        <v>2782</v>
      </c>
      <c r="L22" s="27">
        <v>2571</v>
      </c>
      <c r="M22" s="27">
        <v>5877</v>
      </c>
      <c r="N22" s="27">
        <v>5422</v>
      </c>
      <c r="O22" s="27">
        <v>3040</v>
      </c>
      <c r="P22" s="27">
        <v>3882</v>
      </c>
      <c r="Q22" s="27">
        <v>1586</v>
      </c>
      <c r="R22" s="27">
        <v>4577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38670</v>
      </c>
      <c r="E23" s="27">
        <f t="shared" si="2"/>
        <v>17137</v>
      </c>
      <c r="F23" s="27">
        <f t="shared" si="3"/>
        <v>21533</v>
      </c>
      <c r="G23" s="27">
        <v>152</v>
      </c>
      <c r="H23" s="27">
        <v>162</v>
      </c>
      <c r="I23" s="27">
        <v>799</v>
      </c>
      <c r="J23" s="27">
        <v>757</v>
      </c>
      <c r="K23" s="27">
        <v>3504</v>
      </c>
      <c r="L23" s="27">
        <v>3270</v>
      </c>
      <c r="M23" s="27">
        <v>5800</v>
      </c>
      <c r="N23" s="27">
        <v>6225</v>
      </c>
      <c r="O23" s="27">
        <v>4603</v>
      </c>
      <c r="P23" s="27">
        <v>5696</v>
      </c>
      <c r="Q23" s="27">
        <v>2279</v>
      </c>
      <c r="R23" s="27">
        <v>5423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6442</v>
      </c>
      <c r="E24" s="27">
        <f t="shared" si="2"/>
        <v>3144</v>
      </c>
      <c r="F24" s="27">
        <f t="shared" si="3"/>
        <v>3298</v>
      </c>
      <c r="G24" s="27">
        <v>33</v>
      </c>
      <c r="H24" s="27">
        <v>29</v>
      </c>
      <c r="I24" s="27">
        <v>152</v>
      </c>
      <c r="J24" s="27">
        <v>132</v>
      </c>
      <c r="K24" s="27">
        <v>636</v>
      </c>
      <c r="L24" s="27">
        <v>591</v>
      </c>
      <c r="M24" s="27">
        <v>1285</v>
      </c>
      <c r="N24" s="27">
        <v>1348</v>
      </c>
      <c r="O24" s="27">
        <v>887</v>
      </c>
      <c r="P24" s="27">
        <v>890</v>
      </c>
      <c r="Q24" s="27">
        <v>151</v>
      </c>
      <c r="R24" s="27">
        <v>308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8316</v>
      </c>
      <c r="E25" s="27">
        <f t="shared" si="2"/>
        <v>3855</v>
      </c>
      <c r="F25" s="27">
        <f t="shared" si="3"/>
        <v>4461</v>
      </c>
      <c r="G25" s="27">
        <v>17</v>
      </c>
      <c r="H25" s="27">
        <v>30</v>
      </c>
      <c r="I25" s="27">
        <v>130</v>
      </c>
      <c r="J25" s="27">
        <v>145</v>
      </c>
      <c r="K25" s="27">
        <v>729</v>
      </c>
      <c r="L25" s="27">
        <v>668</v>
      </c>
      <c r="M25" s="27">
        <v>1419</v>
      </c>
      <c r="N25" s="27">
        <v>1252</v>
      </c>
      <c r="O25" s="27">
        <v>1114</v>
      </c>
      <c r="P25" s="27">
        <v>1250</v>
      </c>
      <c r="Q25" s="27">
        <v>446</v>
      </c>
      <c r="R25" s="27">
        <v>1116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42071</v>
      </c>
      <c r="E26" s="27">
        <f t="shared" si="2"/>
        <v>19041</v>
      </c>
      <c r="F26" s="27">
        <f t="shared" si="3"/>
        <v>23030</v>
      </c>
      <c r="G26" s="27">
        <v>203</v>
      </c>
      <c r="H26" s="27">
        <v>189</v>
      </c>
      <c r="I26" s="27">
        <v>841</v>
      </c>
      <c r="J26" s="27">
        <v>725</v>
      </c>
      <c r="K26" s="27">
        <v>3494</v>
      </c>
      <c r="L26" s="27">
        <v>3284</v>
      </c>
      <c r="M26" s="27">
        <v>7584</v>
      </c>
      <c r="N26" s="27">
        <v>7325</v>
      </c>
      <c r="O26" s="27">
        <v>4836</v>
      </c>
      <c r="P26" s="27">
        <v>6100</v>
      </c>
      <c r="Q26" s="27">
        <v>2083</v>
      </c>
      <c r="R26" s="27">
        <v>5407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15540</v>
      </c>
      <c r="E27" s="27">
        <f t="shared" si="2"/>
        <v>6814</v>
      </c>
      <c r="F27" s="27">
        <f t="shared" si="3"/>
        <v>8726</v>
      </c>
      <c r="G27" s="27">
        <v>105</v>
      </c>
      <c r="H27" s="27">
        <v>93</v>
      </c>
      <c r="I27" s="27">
        <v>353</v>
      </c>
      <c r="J27" s="27">
        <v>316</v>
      </c>
      <c r="K27" s="27">
        <v>1414</v>
      </c>
      <c r="L27" s="27">
        <v>1259</v>
      </c>
      <c r="M27" s="27">
        <v>2701</v>
      </c>
      <c r="N27" s="27">
        <v>3057</v>
      </c>
      <c r="O27" s="27">
        <v>1578</v>
      </c>
      <c r="P27" s="27">
        <v>2101</v>
      </c>
      <c r="Q27" s="27">
        <v>663</v>
      </c>
      <c r="R27" s="27">
        <v>1900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265</v>
      </c>
      <c r="E28" s="27">
        <f t="shared" si="2"/>
        <v>191</v>
      </c>
      <c r="F28" s="27">
        <f t="shared" si="3"/>
        <v>74</v>
      </c>
      <c r="G28" s="27">
        <v>0</v>
      </c>
      <c r="H28" s="27">
        <v>0</v>
      </c>
      <c r="I28" s="27">
        <v>3</v>
      </c>
      <c r="J28" s="27">
        <v>2</v>
      </c>
      <c r="K28" s="27">
        <v>5</v>
      </c>
      <c r="L28" s="27">
        <v>11</v>
      </c>
      <c r="M28" s="27">
        <v>102</v>
      </c>
      <c r="N28" s="27">
        <v>33</v>
      </c>
      <c r="O28" s="27">
        <v>74</v>
      </c>
      <c r="P28" s="27">
        <v>25</v>
      </c>
      <c r="Q28" s="27">
        <v>7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19357</v>
      </c>
      <c r="E29" s="27">
        <f t="shared" si="2"/>
        <v>8437</v>
      </c>
      <c r="F29" s="27">
        <f t="shared" si="3"/>
        <v>10920</v>
      </c>
      <c r="G29" s="27">
        <v>7</v>
      </c>
      <c r="H29" s="27">
        <v>12</v>
      </c>
      <c r="I29" s="27">
        <v>365</v>
      </c>
      <c r="J29" s="27">
        <v>368</v>
      </c>
      <c r="K29" s="27">
        <v>2159</v>
      </c>
      <c r="L29" s="27">
        <v>2131</v>
      </c>
      <c r="M29" s="27">
        <v>3337</v>
      </c>
      <c r="N29" s="27">
        <v>4358</v>
      </c>
      <c r="O29" s="27">
        <v>1969</v>
      </c>
      <c r="P29" s="27">
        <v>2588</v>
      </c>
      <c r="Q29" s="27">
        <v>600</v>
      </c>
      <c r="R29" s="27">
        <v>1463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24421</v>
      </c>
      <c r="E30" s="27">
        <f t="shared" si="2"/>
        <v>11211</v>
      </c>
      <c r="F30" s="27">
        <f t="shared" si="3"/>
        <v>13210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5985</v>
      </c>
      <c r="N30" s="27">
        <v>6500</v>
      </c>
      <c r="O30" s="27">
        <v>4016</v>
      </c>
      <c r="P30" s="27">
        <v>4311</v>
      </c>
      <c r="Q30" s="27">
        <v>1210</v>
      </c>
      <c r="R30" s="27">
        <v>2399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22298</v>
      </c>
      <c r="E31" s="27">
        <f t="shared" si="2"/>
        <v>10044</v>
      </c>
      <c r="F31" s="27">
        <f t="shared" si="3"/>
        <v>12254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5170</v>
      </c>
      <c r="N31" s="27">
        <v>5158</v>
      </c>
      <c r="O31" s="27">
        <v>3655</v>
      </c>
      <c r="P31" s="27">
        <v>4114</v>
      </c>
      <c r="Q31" s="27">
        <v>1219</v>
      </c>
      <c r="R31" s="27">
        <v>2982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4588</v>
      </c>
      <c r="E32" s="27">
        <f t="shared" si="2"/>
        <v>2308</v>
      </c>
      <c r="F32" s="27">
        <f t="shared" si="3"/>
        <v>2280</v>
      </c>
      <c r="G32" s="27">
        <v>75</v>
      </c>
      <c r="H32" s="27">
        <v>87</v>
      </c>
      <c r="I32" s="27">
        <v>495</v>
      </c>
      <c r="J32" s="27">
        <v>478</v>
      </c>
      <c r="K32" s="27">
        <v>1738</v>
      </c>
      <c r="L32" s="27">
        <v>1715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3289</v>
      </c>
      <c r="E33" s="27">
        <f t="shared" si="2"/>
        <v>1644</v>
      </c>
      <c r="F33" s="27">
        <f t="shared" si="3"/>
        <v>1645</v>
      </c>
      <c r="G33" s="27">
        <v>67</v>
      </c>
      <c r="H33" s="27">
        <v>69</v>
      </c>
      <c r="I33" s="27">
        <v>337</v>
      </c>
      <c r="J33" s="27">
        <v>345</v>
      </c>
      <c r="K33" s="27">
        <v>1240</v>
      </c>
      <c r="L33" s="27">
        <v>1231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3315</v>
      </c>
      <c r="E34" s="27">
        <f t="shared" si="2"/>
        <v>1684</v>
      </c>
      <c r="F34" s="27">
        <f t="shared" si="3"/>
        <v>1631</v>
      </c>
      <c r="G34" s="27">
        <v>69</v>
      </c>
      <c r="H34" s="27">
        <v>58</v>
      </c>
      <c r="I34" s="27">
        <v>342</v>
      </c>
      <c r="J34" s="27">
        <v>328</v>
      </c>
      <c r="K34" s="27">
        <v>1273</v>
      </c>
      <c r="L34" s="27">
        <v>1245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2929</v>
      </c>
      <c r="E35" s="27">
        <f t="shared" si="2"/>
        <v>1315</v>
      </c>
      <c r="F35" s="27">
        <f t="shared" si="3"/>
        <v>1614</v>
      </c>
      <c r="G35" s="27">
        <v>11</v>
      </c>
      <c r="H35" s="27">
        <v>19</v>
      </c>
      <c r="I35" s="27">
        <v>38</v>
      </c>
      <c r="J35" s="27">
        <v>47</v>
      </c>
      <c r="K35" s="27">
        <v>109</v>
      </c>
      <c r="L35" s="27">
        <v>94</v>
      </c>
      <c r="M35" s="27">
        <v>386</v>
      </c>
      <c r="N35" s="27">
        <v>698</v>
      </c>
      <c r="O35" s="27">
        <v>584</v>
      </c>
      <c r="P35" s="27">
        <v>533</v>
      </c>
      <c r="Q35" s="27">
        <v>187</v>
      </c>
      <c r="R35" s="27">
        <v>223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2553</v>
      </c>
      <c r="E36" s="27">
        <f t="shared" si="2"/>
        <v>1128</v>
      </c>
      <c r="F36" s="27">
        <f t="shared" si="3"/>
        <v>1425</v>
      </c>
      <c r="G36" s="27">
        <v>0</v>
      </c>
      <c r="H36" s="27">
        <v>0</v>
      </c>
      <c r="I36" s="27">
        <v>8</v>
      </c>
      <c r="J36" s="27">
        <v>2</v>
      </c>
      <c r="K36" s="27">
        <v>233</v>
      </c>
      <c r="L36" s="27">
        <v>182</v>
      </c>
      <c r="M36" s="27">
        <v>512</v>
      </c>
      <c r="N36" s="27">
        <v>497</v>
      </c>
      <c r="O36" s="27">
        <v>243</v>
      </c>
      <c r="P36" s="27">
        <v>375</v>
      </c>
      <c r="Q36" s="27">
        <v>132</v>
      </c>
      <c r="R36" s="27">
        <v>369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27440</v>
      </c>
      <c r="E37" s="27">
        <f t="shared" si="2"/>
        <v>12452</v>
      </c>
      <c r="F37" s="27">
        <f t="shared" si="3"/>
        <v>14988</v>
      </c>
      <c r="G37" s="27">
        <v>240</v>
      </c>
      <c r="H37" s="27">
        <v>229</v>
      </c>
      <c r="I37" s="27">
        <v>904</v>
      </c>
      <c r="J37" s="27">
        <v>797</v>
      </c>
      <c r="K37" s="27">
        <v>3225</v>
      </c>
      <c r="L37" s="27">
        <v>3047</v>
      </c>
      <c r="M37" s="27">
        <v>4523</v>
      </c>
      <c r="N37" s="27">
        <v>6193</v>
      </c>
      <c r="O37" s="27">
        <v>2862</v>
      </c>
      <c r="P37" s="27">
        <v>3325</v>
      </c>
      <c r="Q37" s="27">
        <v>698</v>
      </c>
      <c r="R37" s="27">
        <v>1397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1747</v>
      </c>
      <c r="E38" s="27">
        <f t="shared" si="2"/>
        <v>590</v>
      </c>
      <c r="F38" s="27">
        <f t="shared" si="3"/>
        <v>1157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287</v>
      </c>
      <c r="N38" s="27">
        <v>388</v>
      </c>
      <c r="O38" s="27">
        <v>173</v>
      </c>
      <c r="P38" s="27">
        <v>412</v>
      </c>
      <c r="Q38" s="27">
        <v>130</v>
      </c>
      <c r="R38" s="27">
        <v>357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766</v>
      </c>
      <c r="E39" s="27">
        <f t="shared" si="2"/>
        <v>434</v>
      </c>
      <c r="F39" s="27">
        <f t="shared" si="3"/>
        <v>332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63</v>
      </c>
      <c r="N39" s="27">
        <v>123</v>
      </c>
      <c r="O39" s="27">
        <v>304</v>
      </c>
      <c r="P39" s="27">
        <v>171</v>
      </c>
      <c r="Q39" s="27">
        <v>67</v>
      </c>
      <c r="R39" s="27">
        <v>38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842</v>
      </c>
      <c r="E40" s="27">
        <f t="shared" si="2"/>
        <v>429</v>
      </c>
      <c r="F40" s="27">
        <f t="shared" si="3"/>
        <v>413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234</v>
      </c>
      <c r="N40" s="27">
        <v>162</v>
      </c>
      <c r="O40" s="27">
        <v>166</v>
      </c>
      <c r="P40" s="27">
        <v>159</v>
      </c>
      <c r="Q40" s="27">
        <v>29</v>
      </c>
      <c r="R40" s="27">
        <v>92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5536</v>
      </c>
      <c r="E41" s="27">
        <f t="shared" si="2"/>
        <v>3120</v>
      </c>
      <c r="F41" s="27">
        <f t="shared" si="3"/>
        <v>2416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1474</v>
      </c>
      <c r="N41" s="27">
        <v>882</v>
      </c>
      <c r="O41" s="27">
        <v>1246</v>
      </c>
      <c r="P41" s="27">
        <v>944</v>
      </c>
      <c r="Q41" s="27">
        <v>400</v>
      </c>
      <c r="R41" s="27">
        <v>590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3477</v>
      </c>
      <c r="E43" s="27">
        <f t="shared" si="2"/>
        <v>2498</v>
      </c>
      <c r="F43" s="27">
        <f t="shared" si="3"/>
        <v>979</v>
      </c>
      <c r="G43" s="27">
        <v>5</v>
      </c>
      <c r="H43" s="27">
        <v>3</v>
      </c>
      <c r="I43" s="27">
        <v>27</v>
      </c>
      <c r="J43" s="27">
        <v>36</v>
      </c>
      <c r="K43" s="27">
        <v>85</v>
      </c>
      <c r="L43" s="27">
        <v>108</v>
      </c>
      <c r="M43" s="27">
        <v>1782</v>
      </c>
      <c r="N43" s="27">
        <v>703</v>
      </c>
      <c r="O43" s="27">
        <v>568</v>
      </c>
      <c r="P43" s="27">
        <v>81</v>
      </c>
      <c r="Q43" s="27">
        <v>31</v>
      </c>
      <c r="R43" s="27">
        <v>48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264692</v>
      </c>
      <c r="E44" s="21">
        <f>G44+I44+K44+O44+Q44+M44</f>
        <v>121205</v>
      </c>
      <c r="F44" s="21">
        <f>H44+J44+L44+P44+R44+N44</f>
        <v>143487</v>
      </c>
      <c r="G44" s="21">
        <f t="shared" ref="G44:R44" si="5">SUM(G45:G48)</f>
        <v>986</v>
      </c>
      <c r="H44" s="21">
        <f t="shared" si="5"/>
        <v>983</v>
      </c>
      <c r="I44" s="21">
        <f t="shared" si="5"/>
        <v>5144</v>
      </c>
      <c r="J44" s="21">
        <f t="shared" si="5"/>
        <v>4839</v>
      </c>
      <c r="K44" s="21">
        <f t="shared" si="5"/>
        <v>22626</v>
      </c>
      <c r="L44" s="21">
        <f t="shared" si="5"/>
        <v>21407</v>
      </c>
      <c r="M44" s="21">
        <f t="shared" si="5"/>
        <v>48563</v>
      </c>
      <c r="N44" s="21">
        <f t="shared" si="5"/>
        <v>50454</v>
      </c>
      <c r="O44" s="21">
        <f t="shared" si="5"/>
        <v>31949</v>
      </c>
      <c r="P44" s="21">
        <f t="shared" si="5"/>
        <v>37095</v>
      </c>
      <c r="Q44" s="21">
        <f t="shared" si="5"/>
        <v>11937</v>
      </c>
      <c r="R44" s="21">
        <f t="shared" si="5"/>
        <v>28709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232608</v>
      </c>
      <c r="E45" s="27">
        <f t="shared" ref="E45:E48" si="6">G45+I45+K45+O45+Q45+M45</f>
        <v>106773</v>
      </c>
      <c r="F45" s="27">
        <f t="shared" ref="F45:F48" si="7">H45+J45+L45+P45+R45+N45</f>
        <v>125835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743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750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4183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3987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18892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17886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43116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43075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28753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33245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11086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26892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2438</v>
      </c>
      <c r="E46" s="27">
        <f t="shared" si="6"/>
        <v>1078</v>
      </c>
      <c r="F46" s="27">
        <f t="shared" si="7"/>
        <v>1360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1</v>
      </c>
      <c r="K46" s="26">
        <f>'Прил. 11 АЛЬФА'!J36</f>
        <v>238</v>
      </c>
      <c r="L46" s="26">
        <f>'Прил. 11 АЛЬФА'!K36</f>
        <v>193</v>
      </c>
      <c r="M46" s="26">
        <f>'Прил. 11 АЛЬФА'!L36</f>
        <v>480</v>
      </c>
      <c r="N46" s="26">
        <f>'Прил. 11 АЛЬФА'!M36</f>
        <v>455</v>
      </c>
      <c r="O46" s="26">
        <f>'Прил. 11 АЛЬФА'!N36</f>
        <v>226</v>
      </c>
      <c r="P46" s="26">
        <f>'Прил. 11 АЛЬФА'!O36</f>
        <v>357</v>
      </c>
      <c r="Q46" s="26">
        <f>'Прил. 11 АЛЬФА'!P36</f>
        <v>128</v>
      </c>
      <c r="R46" s="26">
        <f>'Прил. 11 АЛЬФА'!Q36</f>
        <v>354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29646</v>
      </c>
      <c r="E47" s="27">
        <f t="shared" si="6"/>
        <v>13354</v>
      </c>
      <c r="F47" s="27">
        <f t="shared" si="7"/>
        <v>16292</v>
      </c>
      <c r="G47" s="26">
        <f>'Прил. 11 АЛЬФА'!F29+'Прил. 11 АЛЬФА'!F30+'Прил. 11 АЛЬФА'!F31+'Прил. 11 АЛЬФА'!F32+'Прил. 11 АЛЬФА'!F24</f>
        <v>243</v>
      </c>
      <c r="H47" s="26">
        <f>'Прил. 11 АЛЬФА'!G29+'Прил. 11 АЛЬФА'!G30+'Прил. 11 АЛЬФА'!G31+'Прил. 11 АЛЬФА'!G32+'Прил. 11 АЛЬФА'!G24</f>
        <v>233</v>
      </c>
      <c r="I47" s="26">
        <f>'Прил. 11 АЛЬФА'!H29+'Прил. 11 АЛЬФА'!H30+'Прил. 11 АЛЬФА'!H31+'Прил. 11 АЛЬФА'!H32+'Прил. 11 АЛЬФА'!H24</f>
        <v>955</v>
      </c>
      <c r="J47" s="26">
        <f>'Прил. 11 АЛЬФА'!I29+'Прил. 11 АЛЬФА'!I30+'Прил. 11 АЛЬФА'!I31+'Прил. 11 АЛЬФА'!I32+'Прил. 11 АЛЬФА'!I24</f>
        <v>851</v>
      </c>
      <c r="K47" s="26">
        <f>'Прил. 11 АЛЬФА'!J29+'Прил. 11 АЛЬФА'!J30+'Прил. 11 АЛЬФА'!J31+'Прил. 11 АЛЬФА'!J32+'Прил. 11 АЛЬФА'!J24</f>
        <v>3496</v>
      </c>
      <c r="L47" s="26">
        <f>'Прил. 11 АЛЬФА'!K29+'Прил. 11 АЛЬФА'!K30+'Прил. 11 АЛЬФА'!K31+'Прил. 11 АЛЬФА'!K32+'Прил. 11 АЛЬФА'!K24</f>
        <v>3328</v>
      </c>
      <c r="M47" s="26">
        <f>'Прил. 11 АЛЬФА'!L29+'Прил. 11 АЛЬФА'!L30+'Прил. 11 АЛЬФА'!L31+'Прил. 11 АЛЬФА'!L32+'Прил. 11 АЛЬФА'!L24</f>
        <v>4967</v>
      </c>
      <c r="N47" s="26">
        <f>'Прил. 11 АЛЬФА'!M29+'Прил. 11 АЛЬФА'!M30+'Прил. 11 АЛЬФА'!M31+'Прил. 11 АЛЬФА'!M32+'Прил. 11 АЛЬФА'!M24</f>
        <v>6924</v>
      </c>
      <c r="O47" s="26">
        <f>'Прил. 11 АЛЬФА'!N29+'Прил. 11 АЛЬФА'!N30+'Прил. 11 АЛЬФА'!N31+'Прил. 11 АЛЬФА'!N32+'Прил. 11 АЛЬФА'!N24</f>
        <v>2970</v>
      </c>
      <c r="P47" s="26">
        <f>'Прил. 11 АЛЬФА'!O29+'Прил. 11 АЛЬФА'!O30+'Прил. 11 АЛЬФА'!O31+'Прил. 11 АЛЬФА'!O32+'Прил. 11 АЛЬФА'!O24</f>
        <v>3493</v>
      </c>
      <c r="Q47" s="26">
        <f>'Прил. 11 АЛЬФА'!P29+'Прил. 11 АЛЬФА'!P30+'Прил. 11 АЛЬФА'!P31+'Прил. 11 АЛЬФА'!P32+'Прил. 11 АЛЬФА'!P24</f>
        <v>723</v>
      </c>
      <c r="R47" s="26">
        <f>'Прил. 11 АЛЬФА'!Q29+'Прил. 11 АЛЬФА'!Q30+'Прил. 11 АЛЬФА'!Q31+'Прил. 11 АЛЬФА'!Q32+'Прил. 11 АЛЬФА'!Q24</f>
        <v>1463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278415</v>
      </c>
      <c r="D20" s="53">
        <f>'Прил. 11 СОГАЗ'!D20+'Прил. 11 АЛЬФА'!D20</f>
        <v>128926</v>
      </c>
      <c r="E20" s="53">
        <f>'Прил. 11 СОГАЗ'!E20+'Прил. 11 АЛЬФА'!E20</f>
        <v>149489</v>
      </c>
      <c r="F20" s="53">
        <f>'Прил. 11 СОГАЗ'!F20+'Прил. 11 АЛЬФА'!F20</f>
        <v>1058</v>
      </c>
      <c r="G20" s="53">
        <f>'Прил. 11 СОГАЗ'!G20+'Прил. 11 АЛЬФА'!G20</f>
        <v>987</v>
      </c>
      <c r="H20" s="53">
        <f>'Прил. 11 СОГАЗ'!H20+'Прил. 11 АЛЬФА'!H20</f>
        <v>5206</v>
      </c>
      <c r="I20" s="53">
        <f>'Прил. 11 СОГАЗ'!I20+'Прил. 11 АЛЬФА'!I20</f>
        <v>5021</v>
      </c>
      <c r="J20" s="53">
        <f>'Прил. 11 СОГАЗ'!J20+'Прил. 11 АЛЬФА'!J20</f>
        <v>21090</v>
      </c>
      <c r="K20" s="53">
        <f>'Прил. 11 СОГАЗ'!K20+'Прил. 11 АЛЬФА'!K20</f>
        <v>19626</v>
      </c>
      <c r="L20" s="53">
        <f>'Прил. 11 СОГАЗ'!L20+'Прил. 11 АЛЬФА'!L20</f>
        <v>50218</v>
      </c>
      <c r="M20" s="53">
        <f>'Прил. 11 СОГАЗ'!M20+'Прил. 11 АЛЬФА'!M20</f>
        <v>51207</v>
      </c>
      <c r="N20" s="53">
        <f>'Прил. 11 СОГАЗ'!N20+'Прил. 11 АЛЬФА'!N20</f>
        <v>37294</v>
      </c>
      <c r="O20" s="53">
        <f>'Прил. 11 СОГАЗ'!O20+'Прил. 11 АЛЬФА'!O20</f>
        <v>41139</v>
      </c>
      <c r="P20" s="53">
        <f>'Прил. 11 СОГАЗ'!P20+'Прил. 11 АЛЬФА'!P20</f>
        <v>14060</v>
      </c>
      <c r="Q20" s="53">
        <f>'Прил. 11 СОГАЗ'!Q20+'Прил. 11 АЛЬФА'!Q20</f>
        <v>31509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7974</v>
      </c>
      <c r="D21" s="53">
        <f>'Прил. 11 СОГАЗ'!D21+'Прил. 11 АЛЬФА'!D21</f>
        <v>3805</v>
      </c>
      <c r="E21" s="53">
        <f>'Прил. 11 СОГАЗ'!E21+'Прил. 11 АЛЬФА'!E21</f>
        <v>4169</v>
      </c>
      <c r="F21" s="53">
        <f>'Прил. 11 СОГАЗ'!F21+'Прил. 11 АЛЬФА'!F21</f>
        <v>37</v>
      </c>
      <c r="G21" s="53">
        <f>'Прил. 11 СОГАЗ'!G21+'Прил. 11 АЛЬФА'!G21</f>
        <v>29</v>
      </c>
      <c r="H21" s="53">
        <f>'Прил. 11 СОГАЗ'!H21+'Прил. 11 АЛЬФА'!H21</f>
        <v>165</v>
      </c>
      <c r="I21" s="53">
        <f>'Прил. 11 СОГАЗ'!I21+'Прил. 11 АЛЬФА'!I21</f>
        <v>134</v>
      </c>
      <c r="J21" s="53">
        <f>'Прил. 11 СОГАЗ'!J21+'Прил. 11 АЛЬФА'!J21</f>
        <v>690</v>
      </c>
      <c r="K21" s="53">
        <f>'Прил. 11 СОГАЗ'!K21+'Прил. 11 АЛЬФА'!K21</f>
        <v>588</v>
      </c>
      <c r="L21" s="53">
        <f>'Прил. 11 СОГАЗ'!L21+'Прил. 11 АЛЬФА'!L21</f>
        <v>1583</v>
      </c>
      <c r="M21" s="53">
        <f>'Прил. 11 СОГАЗ'!M21+'Прил. 11 АЛЬФА'!M21</f>
        <v>1521</v>
      </c>
      <c r="N21" s="53">
        <f>'Прил. 11 СОГАЗ'!N21+'Прил. 11 АЛЬФА'!N21</f>
        <v>989</v>
      </c>
      <c r="O21" s="53">
        <f>'Прил. 11 СОГАЗ'!O21+'Прил. 11 АЛЬФА'!O21</f>
        <v>1200</v>
      </c>
      <c r="P21" s="53">
        <f>'Прил. 11 СОГАЗ'!P21+'Прил. 11 АЛЬФА'!P21</f>
        <v>341</v>
      </c>
      <c r="Q21" s="53">
        <f>'Прил. 11 СОГАЗ'!Q21+'Прил. 11 АЛЬФА'!Q21</f>
        <v>697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47891</v>
      </c>
      <c r="D22" s="53">
        <f>'Прил. 11 СОГАЗ'!D22+'Прил. 11 АЛЬФА'!D22</f>
        <v>20624</v>
      </c>
      <c r="E22" s="53">
        <f>'Прил. 11 СОГАЗ'!E22+'Прил. 11 АЛЬФА'!E22</f>
        <v>27267</v>
      </c>
      <c r="F22" s="53">
        <f>'Прил. 11 СОГАЗ'!F22+'Прил. 11 АЛЬФА'!F22</f>
        <v>249</v>
      </c>
      <c r="G22" s="53">
        <f>'Прил. 11 СОГАЗ'!G22+'Прил. 11 АЛЬФА'!G22</f>
        <v>271</v>
      </c>
      <c r="H22" s="53">
        <f>'Прил. 11 СОГАЗ'!H22+'Прил. 11 АЛЬФА'!H22</f>
        <v>1380</v>
      </c>
      <c r="I22" s="53">
        <f>'Прил. 11 СОГАЗ'!I22+'Прил. 11 АЛЬФА'!I22</f>
        <v>1404</v>
      </c>
      <c r="J22" s="53">
        <f>'Прил. 11 СОГАЗ'!J22+'Прил. 11 АЛЬФА'!J22</f>
        <v>5063</v>
      </c>
      <c r="K22" s="53">
        <f>'Прил. 11 СОГАЗ'!K22+'Прил. 11 АЛЬФА'!K22</f>
        <v>4948</v>
      </c>
      <c r="L22" s="53">
        <f>'Прил. 11 СОГАЗ'!L22+'Прил. 11 АЛЬФА'!L22</f>
        <v>7426</v>
      </c>
      <c r="M22" s="53">
        <f>'Прил. 11 СОГАЗ'!M22+'Прил. 11 АЛЬФА'!M22</f>
        <v>11198</v>
      </c>
      <c r="N22" s="53">
        <f>'Прил. 11 СОГАЗ'!N22+'Прил. 11 АЛЬФА'!N22</f>
        <v>5071</v>
      </c>
      <c r="O22" s="53">
        <f>'Прил. 11 СОГАЗ'!O22+'Прил. 11 АЛЬФА'!O22</f>
        <v>6429</v>
      </c>
      <c r="P22" s="53">
        <f>'Прил. 11 СОГАЗ'!P22+'Прил. 11 АЛЬФА'!P22</f>
        <v>1435</v>
      </c>
      <c r="Q22" s="53">
        <f>'Прил. 11 СОГАЗ'!Q22+'Прил. 11 АЛЬФА'!Q22</f>
        <v>3017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1165</v>
      </c>
      <c r="D24" s="53">
        <f>'Прил. 11 СОГАЗ'!D24+'Прил. 11 АЛЬФА'!D24</f>
        <v>594</v>
      </c>
      <c r="E24" s="53">
        <f>'Прил. 11 СОГАЗ'!E24+'Прил. 11 АЛЬФА'!E24</f>
        <v>571</v>
      </c>
      <c r="F24" s="53">
        <f>'Прил. 11 СОГАЗ'!F24+'Прил. 11 АЛЬФА'!F24</f>
        <v>3</v>
      </c>
      <c r="G24" s="53">
        <f>'Прил. 11 СОГАЗ'!G24+'Прил. 11 АЛЬФА'!G24</f>
        <v>2</v>
      </c>
      <c r="H24" s="53">
        <f>'Прил. 11 СОГАЗ'!H24+'Прил. 11 АЛЬФА'!H24</f>
        <v>20</v>
      </c>
      <c r="I24" s="53">
        <f>'Прил. 11 СОГАЗ'!I24+'Прил. 11 АЛЬФА'!I24</f>
        <v>19</v>
      </c>
      <c r="J24" s="53">
        <f>'Прил. 11 СОГАЗ'!J24+'Прил. 11 АЛЬФА'!J24</f>
        <v>86</v>
      </c>
      <c r="K24" s="53">
        <f>'Прил. 11 СОГАЗ'!K24+'Прил. 11 АЛЬФА'!K24</f>
        <v>87</v>
      </c>
      <c r="L24" s="53">
        <f>'Прил. 11 СОГАЗ'!L24+'Прил. 11 АЛЬФА'!L24</f>
        <v>219</v>
      </c>
      <c r="M24" s="53">
        <f>'Прил. 11 СОГАЗ'!M24+'Прил. 11 АЛЬФА'!M24</f>
        <v>195</v>
      </c>
      <c r="N24" s="53">
        <f>'Прил. 11 СОГАЗ'!N24+'Прил. 11 АЛЬФА'!N24</f>
        <v>225</v>
      </c>
      <c r="O24" s="53">
        <f>'Прил. 11 СОГАЗ'!O24+'Прил. 11 АЛЬФА'!O24</f>
        <v>218</v>
      </c>
      <c r="P24" s="53">
        <f>'Прил. 11 СОГАЗ'!P24+'Прил. 11 АЛЬФА'!P24</f>
        <v>41</v>
      </c>
      <c r="Q24" s="53">
        <f>'Прил. 11 СОГАЗ'!Q24+'Прил. 11 АЛЬФА'!Q24</f>
        <v>50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39044</v>
      </c>
      <c r="D25" s="53">
        <f>'Прил. 11 СОГАЗ'!D25+'Прил. 11 АЛЬФА'!D25</f>
        <v>19205</v>
      </c>
      <c r="E25" s="53">
        <f>'Прил. 11 СОГАЗ'!E25+'Прил. 11 АЛЬФА'!E25</f>
        <v>19839</v>
      </c>
      <c r="F25" s="53">
        <f>'Прил. 11 СОГАЗ'!F25+'Прил. 11 АЛЬФА'!F25</f>
        <v>120</v>
      </c>
      <c r="G25" s="53">
        <f>'Прил. 11 СОГАЗ'!G25+'Прил. 11 АЛЬФА'!G25</f>
        <v>130</v>
      </c>
      <c r="H25" s="53">
        <f>'Прил. 11 СОГАЗ'!H25+'Прил. 11 АЛЬФА'!H25</f>
        <v>684</v>
      </c>
      <c r="I25" s="53">
        <f>'Прил. 11 СОГАЗ'!I25+'Прил. 11 АЛЬФА'!I25</f>
        <v>642</v>
      </c>
      <c r="J25" s="53">
        <f>'Прил. 11 СОГАЗ'!J25+'Прил. 11 АЛЬФА'!J25</f>
        <v>2834</v>
      </c>
      <c r="K25" s="53">
        <f>'Прил. 11 СОГАЗ'!K25+'Прил. 11 АЛЬФА'!K25</f>
        <v>2733</v>
      </c>
      <c r="L25" s="53">
        <f>'Прил. 11 СОГАЗ'!L25+'Прил. 11 АЛЬФА'!L25</f>
        <v>8157</v>
      </c>
      <c r="M25" s="53">
        <f>'Прил. 11 СОГАЗ'!M25+'Прил. 11 АЛЬФА'!M25</f>
        <v>6579</v>
      </c>
      <c r="N25" s="53">
        <f>'Прил. 11 СОГАЗ'!N25+'Прил. 11 АЛЬФА'!N25</f>
        <v>5504</v>
      </c>
      <c r="O25" s="53">
        <f>'Прил. 11 СОГАЗ'!O25+'Прил. 11 АЛЬФА'!O25</f>
        <v>5571</v>
      </c>
      <c r="P25" s="53">
        <f>'Прил. 11 СОГАЗ'!P25+'Прил. 11 АЛЬФА'!P25</f>
        <v>1906</v>
      </c>
      <c r="Q25" s="53">
        <f>'Прил. 11 СОГАЗ'!Q25+'Прил. 11 АЛЬФА'!Q25</f>
        <v>4184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517</v>
      </c>
      <c r="D26" s="53">
        <f>'Прил. 11 СОГАЗ'!D26+'Прил. 11 АЛЬФА'!D26</f>
        <v>259</v>
      </c>
      <c r="E26" s="53">
        <f>'Прил. 11 СОГАЗ'!E26+'Прил. 11 АЛЬФА'!E26</f>
        <v>258</v>
      </c>
      <c r="F26" s="53">
        <f>'Прил. 11 СОГАЗ'!F26+'Прил. 11 АЛЬФА'!F26</f>
        <v>0</v>
      </c>
      <c r="G26" s="53">
        <f>'Прил. 11 СОГАЗ'!G26+'Прил. 11 АЛЬФА'!G26</f>
        <v>3</v>
      </c>
      <c r="H26" s="53">
        <f>'Прил. 11 СОГАЗ'!H26+'Прил. 11 АЛЬФА'!H26</f>
        <v>4</v>
      </c>
      <c r="I26" s="53">
        <f>'Прил. 11 СОГАЗ'!I26+'Прил. 11 АЛЬФА'!I26</f>
        <v>2</v>
      </c>
      <c r="J26" s="53">
        <f>'Прил. 11 СОГАЗ'!J26+'Прил. 11 АЛЬФА'!J26</f>
        <v>34</v>
      </c>
      <c r="K26" s="53">
        <f>'Прил. 11 СОГАЗ'!K26+'Прил. 11 АЛЬФА'!K26</f>
        <v>24</v>
      </c>
      <c r="L26" s="53">
        <f>'Прил. 11 СОГАЗ'!L26+'Прил. 11 АЛЬФА'!L26</f>
        <v>97</v>
      </c>
      <c r="M26" s="53">
        <f>'Прил. 11 СОГАЗ'!M26+'Прил. 11 АЛЬФА'!M26</f>
        <v>74</v>
      </c>
      <c r="N26" s="53">
        <f>'Прил. 11 СОГАЗ'!N26+'Прил. 11 АЛЬФА'!N26</f>
        <v>101</v>
      </c>
      <c r="O26" s="53">
        <f>'Прил. 11 СОГАЗ'!O26+'Прил. 11 АЛЬФА'!O26</f>
        <v>87</v>
      </c>
      <c r="P26" s="53">
        <f>'Прил. 11 СОГАЗ'!P26+'Прил. 11 АЛЬФА'!P26</f>
        <v>23</v>
      </c>
      <c r="Q26" s="53">
        <f>'Прил. 11 СОГАЗ'!Q26+'Прил. 11 АЛЬФА'!Q26</f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4175</v>
      </c>
      <c r="D27" s="53">
        <f>'Прил. 11 СОГАЗ'!D27+'Прил. 11 АЛЬФА'!D27</f>
        <v>1859</v>
      </c>
      <c r="E27" s="53">
        <f>'Прил. 11 СОГАЗ'!E27+'Прил. 11 АЛЬФА'!E27</f>
        <v>2316</v>
      </c>
      <c r="F27" s="53">
        <f>'Прил. 11 СОГАЗ'!F27+'Прил. 11 АЛЬФА'!F27</f>
        <v>25</v>
      </c>
      <c r="G27" s="53">
        <f>'Прил. 11 СОГАЗ'!G27+'Прил. 11 АЛЬФА'!G27</f>
        <v>23</v>
      </c>
      <c r="H27" s="53">
        <f>'Прил. 11 СОГАЗ'!H27+'Прил. 11 АЛЬФА'!H27</f>
        <v>119</v>
      </c>
      <c r="I27" s="53">
        <f>'Прил. 11 СОГАЗ'!I27+'Прил. 11 АЛЬФА'!I27</f>
        <v>111</v>
      </c>
      <c r="J27" s="53">
        <f>'Прил. 11 СОГАЗ'!J27+'Прил. 11 АЛЬФА'!J27</f>
        <v>549</v>
      </c>
      <c r="K27" s="53">
        <f>'Прил. 11 СОГАЗ'!K27+'Прил. 11 АЛЬФА'!K27</f>
        <v>504</v>
      </c>
      <c r="L27" s="53">
        <f>'Прил. 11 СОГАЗ'!L27+'Прил. 11 АЛЬФА'!L27</f>
        <v>670</v>
      </c>
      <c r="M27" s="53">
        <f>'Прил. 11 СОГАЗ'!M27+'Прил. 11 АЛЬФА'!M27</f>
        <v>1003</v>
      </c>
      <c r="N27" s="53">
        <f>'Прил. 11 СОГАЗ'!N27+'Прил. 11 АЛЬФА'!N27</f>
        <v>428</v>
      </c>
      <c r="O27" s="53">
        <f>'Прил. 11 СОГАЗ'!O27+'Прил. 11 АЛЬФА'!O27</f>
        <v>519</v>
      </c>
      <c r="P27" s="53">
        <f>'Прил. 11 СОГАЗ'!P27+'Прил. 11 АЛЬФА'!P27</f>
        <v>68</v>
      </c>
      <c r="Q27" s="53">
        <f>'Прил. 11 СОГАЗ'!Q27+'Прил. 11 АЛЬФА'!Q27</f>
        <v>156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31347</v>
      </c>
      <c r="D28" s="53">
        <f>'Прил. 11 СОГАЗ'!D28+'Прил. 11 АЛЬФА'!D28</f>
        <v>14373</v>
      </c>
      <c r="E28" s="53">
        <f>'Прил. 11 СОГАЗ'!E28+'Прил. 11 АЛЬФА'!E28</f>
        <v>16974</v>
      </c>
      <c r="F28" s="53">
        <f>'Прил. 11 СОГАЗ'!F28+'Прил. 11 АЛЬФА'!F28</f>
        <v>141</v>
      </c>
      <c r="G28" s="53">
        <f>'Прил. 11 СОГАЗ'!G28+'Прил. 11 АЛЬФА'!G28</f>
        <v>146</v>
      </c>
      <c r="H28" s="53">
        <f>'Прил. 11 СОГАЗ'!H28+'Прил. 11 АЛЬФА'!H28</f>
        <v>802</v>
      </c>
      <c r="I28" s="53">
        <f>'Прил. 11 СОГАЗ'!I28+'Прил. 11 АЛЬФА'!I28</f>
        <v>794</v>
      </c>
      <c r="J28" s="53">
        <f>'Прил. 11 СОГАЗ'!J28+'Прил. 11 АЛЬФА'!J28</f>
        <v>2990</v>
      </c>
      <c r="K28" s="53">
        <f>'Прил. 11 СОГАЗ'!K28+'Прил. 11 АЛЬФА'!K28</f>
        <v>2876</v>
      </c>
      <c r="L28" s="53">
        <f>'Прил. 11 СОГАЗ'!L28+'Прил. 11 АЛЬФА'!L28</f>
        <v>5586</v>
      </c>
      <c r="M28" s="53">
        <f>'Прил. 11 СОГАЗ'!M28+'Прил. 11 АЛЬФА'!M28</f>
        <v>6483</v>
      </c>
      <c r="N28" s="53">
        <f>'Прил. 11 СОГАЗ'!N28+'Прил. 11 АЛЬФА'!N28</f>
        <v>3836</v>
      </c>
      <c r="O28" s="53">
        <f>'Прил. 11 СОГАЗ'!O28+'Прил. 11 АЛЬФА'!O28</f>
        <v>4192</v>
      </c>
      <c r="P28" s="53">
        <f>'Прил. 11 СОГАЗ'!P28+'Прил. 11 АЛЬФА'!P28</f>
        <v>1018</v>
      </c>
      <c r="Q28" s="53">
        <f>'Прил. 11 СОГАЗ'!Q28+'Прил. 11 АЛЬФА'!Q28</f>
        <v>2483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13657</v>
      </c>
      <c r="D29" s="53">
        <f>'Прил. 11 СОГАЗ'!D29+'Прил. 11 АЛЬФА'!D29</f>
        <v>6093</v>
      </c>
      <c r="E29" s="53">
        <f>'Прил. 11 СОГАЗ'!E29+'Прил. 11 АЛЬФА'!E29</f>
        <v>7564</v>
      </c>
      <c r="F29" s="53">
        <f>'Прил. 11 СОГАЗ'!F29+'Прил. 11 АЛЬФА'!F29</f>
        <v>95</v>
      </c>
      <c r="G29" s="53">
        <f>'Прил. 11 СОГАЗ'!G29+'Прил. 11 АЛЬФА'!G29</f>
        <v>79</v>
      </c>
      <c r="H29" s="53">
        <f>'Прил. 11 СОГАЗ'!H29+'Прил. 11 АЛЬФА'!H29</f>
        <v>357</v>
      </c>
      <c r="I29" s="53">
        <f>'Прил. 11 СОГАЗ'!I29+'Прил. 11 АЛЬФА'!I29</f>
        <v>333</v>
      </c>
      <c r="J29" s="53">
        <f>'Прил. 11 СОГАЗ'!J29+'Прил. 11 АЛЬФА'!J29</f>
        <v>1496</v>
      </c>
      <c r="K29" s="53">
        <f>'Прил. 11 СОГАЗ'!K29+'Прил. 11 АЛЬФА'!K29</f>
        <v>1401</v>
      </c>
      <c r="L29" s="53">
        <f>'Прил. 11 СОГАЗ'!L29+'Прил. 11 АЛЬФА'!L29</f>
        <v>2329</v>
      </c>
      <c r="M29" s="53">
        <f>'Прил. 11 СОГАЗ'!M29+'Прил. 11 АЛЬФА'!M29</f>
        <v>3025</v>
      </c>
      <c r="N29" s="53">
        <f>'Прил. 11 СОГАЗ'!N29+'Прил. 11 АЛЬФА'!N29</f>
        <v>1426</v>
      </c>
      <c r="O29" s="53">
        <f>'Прил. 11 СОГАЗ'!O29+'Прил. 11 АЛЬФА'!O29</f>
        <v>1821</v>
      </c>
      <c r="P29" s="53">
        <f>'Прил. 11 СОГАЗ'!P29+'Прил. 11 АЛЬФА'!P29</f>
        <v>390</v>
      </c>
      <c r="Q29" s="53">
        <f>'Прил. 11 СОГАЗ'!Q29+'Прил. 11 АЛЬФА'!Q29</f>
        <v>905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8464</v>
      </c>
      <c r="D30" s="53">
        <f>'Прил. 11 СОГАЗ'!D30+'Прил. 11 АЛЬФА'!D30</f>
        <v>3527</v>
      </c>
      <c r="E30" s="53">
        <f>'Прил. 11 СОГАЗ'!E30+'Прил. 11 АЛЬФА'!E30</f>
        <v>4937</v>
      </c>
      <c r="F30" s="53">
        <f>'Прил. 11 СОГАЗ'!F30+'Прил. 11 АЛЬФА'!F30</f>
        <v>68</v>
      </c>
      <c r="G30" s="53">
        <f>'Прил. 11 СОГАЗ'!G30+'Прил. 11 АЛЬФА'!G30</f>
        <v>75</v>
      </c>
      <c r="H30" s="53">
        <f>'Прил. 11 СОГАЗ'!H30+'Прил. 11 АЛЬФА'!H30</f>
        <v>349</v>
      </c>
      <c r="I30" s="53">
        <f>'Прил. 11 СОГАЗ'!I30+'Прил. 11 АЛЬФА'!I30</f>
        <v>340</v>
      </c>
      <c r="J30" s="53">
        <f>'Прил. 11 СОГАЗ'!J30+'Прил. 11 АЛЬФА'!J30</f>
        <v>1221</v>
      </c>
      <c r="K30" s="53">
        <f>'Прил. 11 СОГАЗ'!K30+'Прил. 11 АЛЬФА'!K30</f>
        <v>1156</v>
      </c>
      <c r="L30" s="53">
        <f>'Прил. 11 СОГАЗ'!L30+'Прил. 11 АЛЬФА'!L30</f>
        <v>1143</v>
      </c>
      <c r="M30" s="53">
        <f>'Прил. 11 СОГАЗ'!M30+'Прил. 11 АЛЬФА'!M30</f>
        <v>2387</v>
      </c>
      <c r="N30" s="53">
        <f>'Прил. 11 СОГАЗ'!N30+'Прил. 11 АЛЬФА'!N30</f>
        <v>640</v>
      </c>
      <c r="O30" s="53">
        <f>'Прил. 11 СОГАЗ'!O30+'Прил. 11 АЛЬФА'!O30</f>
        <v>804</v>
      </c>
      <c r="P30" s="53">
        <f>'Прил. 11 СОГАЗ'!P30+'Прил. 11 АЛЬФА'!P30</f>
        <v>106</v>
      </c>
      <c r="Q30" s="53">
        <f>'Прил. 11 СОГАЗ'!Q30+'Прил. 11 АЛЬФА'!Q30</f>
        <v>175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12289</v>
      </c>
      <c r="D31" s="53">
        <f>'Прил. 11 СОГАЗ'!D31+'Прил. 11 АЛЬФА'!D31</f>
        <v>5690</v>
      </c>
      <c r="E31" s="53">
        <f>'Прил. 11 СОГАЗ'!E31+'Прил. 11 АЛЬФА'!E31</f>
        <v>6599</v>
      </c>
      <c r="F31" s="53">
        <f>'Прил. 11 СОГАЗ'!F31+'Прил. 11 АЛЬФА'!F31</f>
        <v>65</v>
      </c>
      <c r="G31" s="53">
        <f>'Прил. 11 СОГАЗ'!G31+'Прил. 11 АЛЬФА'!G31</f>
        <v>61</v>
      </c>
      <c r="H31" s="53">
        <f>'Прил. 11 СОГАЗ'!H31+'Прил. 11 АЛЬФА'!H31</f>
        <v>331</v>
      </c>
      <c r="I31" s="53">
        <f>'Прил. 11 СОГАЗ'!I31+'Прил. 11 АЛЬФА'!I31</f>
        <v>281</v>
      </c>
      <c r="J31" s="53">
        <f>'Прил. 11 СОГАЗ'!J31+'Прил. 11 АЛЬФА'!J31</f>
        <v>1275</v>
      </c>
      <c r="K31" s="53">
        <f>'Прил. 11 СОГАЗ'!K31+'Прил. 11 АЛЬФА'!K31</f>
        <v>1256</v>
      </c>
      <c r="L31" s="53">
        <f>'Прил. 11 СОГАЗ'!L31+'Прил. 11 АЛЬФА'!L31</f>
        <v>2337</v>
      </c>
      <c r="M31" s="53">
        <f>'Прил. 11 СОГАЗ'!M31+'Прил. 11 АЛЬФА'!M31</f>
        <v>2697</v>
      </c>
      <c r="N31" s="53">
        <f>'Прил. 11 СОГАЗ'!N31+'Прил. 11 АЛЬФА'!N31</f>
        <v>1346</v>
      </c>
      <c r="O31" s="53">
        <f>'Прил. 11 СОГАЗ'!O31+'Прил. 11 АЛЬФА'!O31</f>
        <v>1581</v>
      </c>
      <c r="P31" s="53">
        <f>'Прил. 11 СОГАЗ'!P31+'Прил. 11 АЛЬФА'!P31</f>
        <v>336</v>
      </c>
      <c r="Q31" s="53">
        <f>'Прил. 11 СОГАЗ'!Q31+'Прил. 11 АЛЬФА'!Q31</f>
        <v>723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6556</v>
      </c>
      <c r="D32" s="53">
        <f>'Прил. 11 СОГАЗ'!D32+'Прил. 11 АЛЬФА'!D32</f>
        <v>2919</v>
      </c>
      <c r="E32" s="53">
        <f>'Прил. 11 СОГАЗ'!E32+'Прил. 11 АЛЬФА'!E32</f>
        <v>3637</v>
      </c>
      <c r="F32" s="53">
        <f>'Прил. 11 СОГАЗ'!F32+'Прил. 11 АЛЬФА'!F32</f>
        <v>32</v>
      </c>
      <c r="G32" s="53">
        <f>'Прил. 11 СОГАЗ'!G32+'Прил. 11 АЛЬФА'!G32</f>
        <v>33</v>
      </c>
      <c r="H32" s="53">
        <f>'Прил. 11 СОГАЗ'!H32+'Прил. 11 АЛЬФА'!H32</f>
        <v>177</v>
      </c>
      <c r="I32" s="53">
        <f>'Прил. 11 СОГАЗ'!I32+'Прил. 11 АЛЬФА'!I32</f>
        <v>158</v>
      </c>
      <c r="J32" s="53">
        <f>'Прил. 11 СОГАЗ'!J32+'Прил. 11 АЛЬФА'!J32</f>
        <v>758</v>
      </c>
      <c r="K32" s="53">
        <f>'Прил. 11 СОГАЗ'!K32+'Прил. 11 АЛЬФА'!K32</f>
        <v>712</v>
      </c>
      <c r="L32" s="53">
        <f>'Прил. 11 СОГАЗ'!L32+'Прил. 11 АЛЬФА'!L32</f>
        <v>1015</v>
      </c>
      <c r="M32" s="53">
        <f>'Прил. 11 СОГАЗ'!M32+'Прил. 11 АЛЬФА'!M32</f>
        <v>1549</v>
      </c>
      <c r="N32" s="53">
        <f>'Прил. 11 СОГАЗ'!N32+'Прил. 11 АЛЬФА'!N32</f>
        <v>778</v>
      </c>
      <c r="O32" s="53">
        <f>'Прил. 11 СОГАЗ'!O32+'Прил. 11 АЛЬФА'!O32</f>
        <v>959</v>
      </c>
      <c r="P32" s="53">
        <f>'Прил. 11 СОГАЗ'!P32+'Прил. 11 АЛЬФА'!P32</f>
        <v>159</v>
      </c>
      <c r="Q32" s="53">
        <f>'Прил. 11 СОГАЗ'!Q32+'Прил. 11 АЛЬФА'!Q32</f>
        <v>226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52504</v>
      </c>
      <c r="D33" s="53">
        <f>'Прил. 11 СОГАЗ'!D33+'Прил. 11 АЛЬФА'!D33</f>
        <v>24087</v>
      </c>
      <c r="E33" s="53">
        <f>'Прил. 11 СОГАЗ'!E33+'Прил. 11 АЛЬФА'!E33</f>
        <v>28417</v>
      </c>
      <c r="F33" s="53">
        <f>'Прил. 11 СОГАЗ'!F33+'Прил. 11 АЛЬФА'!F33</f>
        <v>192</v>
      </c>
      <c r="G33" s="53">
        <f>'Прил. 11 СОГАЗ'!G33+'Прил. 11 АЛЬФА'!G33</f>
        <v>162</v>
      </c>
      <c r="H33" s="53">
        <f>'Прил. 11 СОГАЗ'!H33+'Прил. 11 АЛЬФА'!H33</f>
        <v>890</v>
      </c>
      <c r="I33" s="53">
        <f>'Прил. 11 СОГАЗ'!I33+'Прил. 11 АЛЬФА'!I33</f>
        <v>895</v>
      </c>
      <c r="J33" s="53">
        <f>'Прил. 11 СОГАЗ'!J33+'Прил. 11 АЛЬФА'!J33</f>
        <v>4011</v>
      </c>
      <c r="K33" s="53">
        <f>'Прил. 11 СОГАЗ'!K33+'Прил. 11 АЛЬФА'!K33</f>
        <v>3732</v>
      </c>
      <c r="L33" s="53">
        <f>'Прил. 11 СОГАЗ'!L33+'Прил. 11 АЛЬФА'!L33</f>
        <v>9880</v>
      </c>
      <c r="M33" s="53">
        <f>'Прил. 11 СОГАЗ'!M33+'Прил. 11 АЛЬФА'!M33</f>
        <v>9445</v>
      </c>
      <c r="N33" s="53">
        <f>'Прил. 11 СОГАЗ'!N33+'Прил. 11 АЛЬФА'!N33</f>
        <v>6460</v>
      </c>
      <c r="O33" s="53">
        <f>'Прил. 11 СОГАЗ'!O33+'Прил. 11 АЛЬФА'!O33</f>
        <v>7766</v>
      </c>
      <c r="P33" s="53">
        <f>'Прил. 11 СОГАЗ'!P33+'Прил. 11 АЛЬФА'!P33</f>
        <v>2654</v>
      </c>
      <c r="Q33" s="53">
        <f>'Прил. 11 СОГАЗ'!Q33+'Прил. 11 АЛЬФА'!Q33</f>
        <v>6417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30280</v>
      </c>
      <c r="D34" s="53">
        <f>'Прил. 11 СОГАЗ'!D34+'Прил. 11 АЛЬФА'!D34</f>
        <v>14297</v>
      </c>
      <c r="E34" s="53">
        <f>'Прил. 11 СОГАЗ'!E34+'Прил. 11 АЛЬФА'!E34</f>
        <v>15983</v>
      </c>
      <c r="F34" s="53">
        <f>'Прил. 11 СОГАЗ'!F34+'Прил. 11 АЛЬФА'!F34</f>
        <v>96</v>
      </c>
      <c r="G34" s="53">
        <f>'Прил. 11 СОГАЗ'!G34+'Прил. 11 АЛЬФА'!G34</f>
        <v>102</v>
      </c>
      <c r="H34" s="53">
        <f>'Прил. 11 СОГАЗ'!H34+'Прил. 11 АЛЬФА'!H34</f>
        <v>543</v>
      </c>
      <c r="I34" s="53">
        <f>'Прил. 11 СОГАЗ'!I34+'Прил. 11 АЛЬФА'!I34</f>
        <v>513</v>
      </c>
      <c r="J34" s="53">
        <f>'Прил. 11 СОГАЗ'!J34+'Прил. 11 АЛЬФА'!J34</f>
        <v>2396</v>
      </c>
      <c r="K34" s="53">
        <f>'Прил. 11 СОГАЗ'!K34+'Прил. 11 АЛЬФА'!K34</f>
        <v>2308</v>
      </c>
      <c r="L34" s="53">
        <f>'Прил. 11 СОГАЗ'!L34+'Прил. 11 АЛЬФА'!L34</f>
        <v>6245</v>
      </c>
      <c r="M34" s="53">
        <f>'Прил. 11 СОГАЗ'!M34+'Прил. 11 АЛЬФА'!M34</f>
        <v>5504</v>
      </c>
      <c r="N34" s="53">
        <f>'Прил. 11 СОГАЗ'!N34+'Прил. 11 АЛЬФА'!N34</f>
        <v>3707</v>
      </c>
      <c r="O34" s="53">
        <f>'Прил. 11 СОГАЗ'!O34+'Прил. 11 АЛЬФА'!O34</f>
        <v>4206</v>
      </c>
      <c r="P34" s="53">
        <f>'Прил. 11 СОГАЗ'!P34+'Прил. 11 АЛЬФА'!P34</f>
        <v>1310</v>
      </c>
      <c r="Q34" s="53">
        <f>'Прил. 11 СОГАЗ'!Q34+'Прил. 11 АЛЬФА'!Q34</f>
        <v>3350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43440</v>
      </c>
      <c r="D35" s="53">
        <f>'Прил. 11 СОГАЗ'!D35+'Прил. 11 АЛЬФА'!D35</f>
        <v>20030</v>
      </c>
      <c r="E35" s="53">
        <f>'Прил. 11 СОГАЗ'!E35+'Прил. 11 АЛЬФА'!E35</f>
        <v>23410</v>
      </c>
      <c r="F35" s="53">
        <f>'Прил. 11 СОГАЗ'!F35+'Прил. 11 АЛЬФА'!F35</f>
        <v>144</v>
      </c>
      <c r="G35" s="53">
        <f>'Прил. 11 СОГАЗ'!G35+'Прил. 11 АЛЬФА'!G35</f>
        <v>150</v>
      </c>
      <c r="H35" s="53">
        <f>'Прил. 11 СОГАЗ'!H35+'Прил. 11 АЛЬФА'!H35</f>
        <v>772</v>
      </c>
      <c r="I35" s="53">
        <f>'Прил. 11 СОГАЗ'!I35+'Прил. 11 АЛЬФА'!I35</f>
        <v>727</v>
      </c>
      <c r="J35" s="53">
        <f>'Прил. 11 СОГАЗ'!J35+'Прил. 11 АЛЬФА'!J35</f>
        <v>3442</v>
      </c>
      <c r="K35" s="53">
        <f>'Прил. 11 СОГАЗ'!K35+'Прил. 11 АЛЬФА'!K35</f>
        <v>3188</v>
      </c>
      <c r="L35" s="53">
        <f>'Прил. 11 СОГАЗ'!L35+'Прил. 11 АЛЬФА'!L35</f>
        <v>7539</v>
      </c>
      <c r="M35" s="53">
        <f>'Прил. 11 СОГАЗ'!M35+'Прил. 11 АЛЬФА'!M35</f>
        <v>7425</v>
      </c>
      <c r="N35" s="53">
        <f>'Прил. 11 СОГАЗ'!N35+'Прил. 11 АЛЬФА'!N35</f>
        <v>5694</v>
      </c>
      <c r="O35" s="53">
        <f>'Прил. 11 СОГАЗ'!O35+'Прил. 11 АЛЬФА'!O35</f>
        <v>6410</v>
      </c>
      <c r="P35" s="53">
        <f>'Прил. 11 СОГАЗ'!P35+'Прил. 11 АЛЬФА'!P35</f>
        <v>2439</v>
      </c>
      <c r="Q35" s="53">
        <f>'Прил. 11 СОГАЗ'!Q35+'Прил. 11 АЛЬФА'!Q35</f>
        <v>5510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16096</v>
      </c>
      <c r="D36" s="53">
        <f>'Прил. 11 СОГАЗ'!D36+'Прил. 11 АЛЬФА'!D36</f>
        <v>7584</v>
      </c>
      <c r="E36" s="53">
        <f>'Прил. 11 СОГАЗ'!E36+'Прил. 11 АЛЬФА'!E36</f>
        <v>8512</v>
      </c>
      <c r="F36" s="53">
        <f>'Прил. 11 СОГАЗ'!F36+'Прил. 11 АЛЬФА'!F36</f>
        <v>59</v>
      </c>
      <c r="G36" s="53">
        <f>'Прил. 11 СОГАЗ'!G36+'Прил. 11 АЛЬФА'!G36</f>
        <v>50</v>
      </c>
      <c r="H36" s="53">
        <f>'Прил. 11 СОГАЗ'!H36+'Прил. 11 АЛЬФА'!H36</f>
        <v>279</v>
      </c>
      <c r="I36" s="53">
        <f>'Прил. 11 СОГАЗ'!I36+'Прил. 11 АЛЬФА'!I36</f>
        <v>243</v>
      </c>
      <c r="J36" s="53">
        <f>'Прил. 11 СОГАЗ'!J36+'Прил. 11 АЛЬФА'!J36</f>
        <v>1399</v>
      </c>
      <c r="K36" s="53">
        <f>'Прил. 11 СОГАЗ'!K36+'Прил. 11 АЛЬФА'!K36</f>
        <v>1252</v>
      </c>
      <c r="L36" s="53">
        <f>'Прил. 11 СОГАЗ'!L36+'Прил. 11 АЛЬФА'!L36</f>
        <v>2854</v>
      </c>
      <c r="M36" s="53">
        <f>'Прил. 11 СОГАЗ'!M36+'Прил. 11 АЛЬФА'!M36</f>
        <v>2774</v>
      </c>
      <c r="N36" s="53">
        <f>'Прил. 11 СОГАЗ'!N36+'Прил. 11 АЛЬФА'!N36</f>
        <v>2158</v>
      </c>
      <c r="O36" s="53">
        <f>'Прил. 11 СОГАЗ'!O36+'Прил. 11 АЛЬФА'!O36</f>
        <v>2396</v>
      </c>
      <c r="P36" s="53">
        <f>'Прил. 11 СОГАЗ'!P36+'Прил. 11 АЛЬФА'!P36</f>
        <v>835</v>
      </c>
      <c r="Q36" s="53">
        <f>'Прил. 11 СОГАЗ'!Q36+'Прил. 11 АЛЬФА'!Q36</f>
        <v>1797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1991</v>
      </c>
      <c r="D37" s="53">
        <f>'Прил. 11 СОГАЗ'!D37+'Прил. 11 АЛЬФА'!D37</f>
        <v>947</v>
      </c>
      <c r="E37" s="53">
        <f>'Прил. 11 СОГАЗ'!E37+'Прил. 11 АЛЬФА'!E37</f>
        <v>1044</v>
      </c>
      <c r="F37" s="53">
        <f>'Прил. 11 СОГАЗ'!F37+'Прил. 11 АЛЬФА'!F37</f>
        <v>3</v>
      </c>
      <c r="G37" s="53">
        <f>'Прил. 11 СОГАЗ'!G37+'Прил. 11 АЛЬФА'!G37</f>
        <v>3</v>
      </c>
      <c r="H37" s="53">
        <f>'Прил. 11 СОГАЗ'!H37+'Прил. 11 АЛЬФА'!H37</f>
        <v>30</v>
      </c>
      <c r="I37" s="53">
        <f>'Прил. 11 СОГАЗ'!I37+'Прил. 11 АЛЬФА'!I37</f>
        <v>31</v>
      </c>
      <c r="J37" s="53">
        <f>'Прил. 11 СОГАЗ'!J37+'Прил. 11 АЛЬФА'!J37</f>
        <v>177</v>
      </c>
      <c r="K37" s="53">
        <f>'Прил. 11 СОГАЗ'!K37+'Прил. 11 АЛЬФА'!K37</f>
        <v>163</v>
      </c>
      <c r="L37" s="53">
        <f>'Прил. 11 СОГАЗ'!L37+'Прил. 11 АЛЬФА'!L37</f>
        <v>374</v>
      </c>
      <c r="M37" s="53">
        <f>'Прил. 11 СОГАЗ'!M37+'Прил. 11 АЛЬФА'!M37</f>
        <v>329</v>
      </c>
      <c r="N37" s="53">
        <f>'Прил. 11 СОГАЗ'!N37+'Прил. 11 АЛЬФА'!N37</f>
        <v>258</v>
      </c>
      <c r="O37" s="53">
        <f>'Прил. 11 СОГАЗ'!O37+'Прил. 11 АЛЬФА'!O37</f>
        <v>287</v>
      </c>
      <c r="P37" s="53">
        <f>'Прил. 11 СОГАЗ'!P37+'Прил. 11 АЛЬФА'!P37</f>
        <v>105</v>
      </c>
      <c r="Q37" s="53">
        <f>'Прил. 11 СОГАЗ'!Q37+'Прил. 11 АЛЬФА'!Q37</f>
        <v>231</v>
      </c>
    </row>
    <row r="38" spans="1:17" s="35" customFormat="1" ht="18.75">
      <c r="A38" s="50">
        <v>15</v>
      </c>
      <c r="B38" s="51" t="s">
        <v>102</v>
      </c>
      <c r="C38" s="52">
        <f t="shared" si="0"/>
        <v>5048</v>
      </c>
      <c r="D38" s="53">
        <f>'Прил. 11 СОГАЗ'!D38+'Прил. 11 АЛЬФА'!D38</f>
        <v>2381</v>
      </c>
      <c r="E38" s="53">
        <f>'Прил. 11 СОГАЗ'!E38+'Прил. 11 АЛЬФА'!E38</f>
        <v>2667</v>
      </c>
      <c r="F38" s="53">
        <f>'Прил. 11 СОГАЗ'!F38+'Прил. 11 АЛЬФА'!F38</f>
        <v>9</v>
      </c>
      <c r="G38" s="53">
        <f>'Прил. 11 СОГАЗ'!G38+'Прил. 11 АЛЬФА'!G38</f>
        <v>13</v>
      </c>
      <c r="H38" s="53">
        <f>'Прил. 11 СОГАЗ'!H38+'Прил. 11 АЛЬФА'!H38</f>
        <v>56</v>
      </c>
      <c r="I38" s="53">
        <f>'Прил. 11 СОГАЗ'!I38+'Прил. 11 АЛЬФА'!I38</f>
        <v>58</v>
      </c>
      <c r="J38" s="53">
        <f>'Прил. 11 СОГАЗ'!J38+'Прил. 11 АЛЬФА'!J38</f>
        <v>318</v>
      </c>
      <c r="K38" s="53">
        <f>'Прил. 11 СОГАЗ'!K38+'Прил. 11 АЛЬФА'!K38</f>
        <v>328</v>
      </c>
      <c r="L38" s="53">
        <f>'Прил. 11 СОГАЗ'!L38+'Прил. 11 АЛЬФА'!L38</f>
        <v>837</v>
      </c>
      <c r="M38" s="53">
        <f>'Прил. 11 СОГАЗ'!M38+'Прил. 11 АЛЬФА'!M38</f>
        <v>666</v>
      </c>
      <c r="N38" s="53">
        <f>'Прил. 11 СОГАЗ'!N38+'Прил. 11 АЛЬФА'!N38</f>
        <v>759</v>
      </c>
      <c r="O38" s="53">
        <f>'Прил. 11 СОГАЗ'!O38+'Прил. 11 АЛЬФА'!O38</f>
        <v>820</v>
      </c>
      <c r="P38" s="53">
        <f>'Прил. 11 СОГАЗ'!P38+'Прил. 11 АЛЬФА'!P38</f>
        <v>402</v>
      </c>
      <c r="Q38" s="53">
        <f>'Прил. 11 СОГАЗ'!Q38+'Прил. 11 АЛЬФА'!Q38</f>
        <v>782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42396</v>
      </c>
      <c r="D39" s="53">
        <f>'Прил. 11 СОГАЗ'!D39+'Прил. 11 АЛЬФА'!D39</f>
        <v>19336</v>
      </c>
      <c r="E39" s="53">
        <f>'Прил. 11 СОГАЗ'!E39+'Прил. 11 АЛЬФА'!E39</f>
        <v>23060</v>
      </c>
      <c r="F39" s="53">
        <f>'Прил. 11 СОГАЗ'!F39+'Прил. 11 АЛЬФА'!F39</f>
        <v>133</v>
      </c>
      <c r="G39" s="53">
        <f>'Прил. 11 СОГАЗ'!G39+'Прил. 11 АЛЬФА'!G39</f>
        <v>145</v>
      </c>
      <c r="H39" s="53">
        <f>'Прил. 11 СОГАЗ'!H39+'Прил. 11 АЛЬФА'!H39</f>
        <v>807</v>
      </c>
      <c r="I39" s="53">
        <f>'Прил. 11 СОГАЗ'!I39+'Прил. 11 АЛЬФА'!I39</f>
        <v>702</v>
      </c>
      <c r="J39" s="53">
        <f>'Прил. 11 СОГАЗ'!J39+'Прил. 11 АЛЬФА'!J39</f>
        <v>3424</v>
      </c>
      <c r="K39" s="53">
        <f>'Прил. 11 СОГАЗ'!K39+'Прил. 11 АЛЬФА'!K39</f>
        <v>3229</v>
      </c>
      <c r="L39" s="53">
        <f>'Прил. 11 СОГАЗ'!L39+'Прил. 11 АЛЬФА'!L39</f>
        <v>7684</v>
      </c>
      <c r="M39" s="53">
        <f>'Прил. 11 СОГАЗ'!M39+'Прил. 11 АЛЬФА'!M39</f>
        <v>7526</v>
      </c>
      <c r="N39" s="53">
        <f>'Прил. 11 СОГАЗ'!N39+'Прил. 11 АЛЬФА'!N39</f>
        <v>5269</v>
      </c>
      <c r="O39" s="53">
        <f>'Прил. 11 СОГАЗ'!O39+'Прил. 11 АЛЬФА'!O39</f>
        <v>6448</v>
      </c>
      <c r="P39" s="53">
        <f>'Прил. 11 СОГАЗ'!P39+'Прил. 11 АЛЬФА'!P39</f>
        <v>2019</v>
      </c>
      <c r="Q39" s="53">
        <f>'Прил. 11 СОГАЗ'!Q39+'Прил. 11 АЛЬФА'!Q39</f>
        <v>5010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26588</v>
      </c>
      <c r="D40" s="53">
        <f>'Прил. 11 СОГАЗ'!D40+'Прил. 11 АЛЬФА'!D40</f>
        <v>12037</v>
      </c>
      <c r="E40" s="53">
        <f>'Прил. 11 СОГАЗ'!E40+'Прил. 11 АЛЬФА'!E40</f>
        <v>14551</v>
      </c>
      <c r="F40" s="53">
        <f>'Прил. 11 СОГАЗ'!F40+'Прил. 11 АЛЬФА'!F40</f>
        <v>119</v>
      </c>
      <c r="G40" s="53">
        <f>'Прил. 11 СОГАЗ'!G40+'Прил. 11 АЛЬФА'!G40</f>
        <v>116</v>
      </c>
      <c r="H40" s="53">
        <f>'Прил. 11 СОГАЗ'!H40+'Прил. 11 АЛЬФА'!H40</f>
        <v>550</v>
      </c>
      <c r="I40" s="53">
        <f>'Прил. 11 СОГАЗ'!I40+'Прил. 11 АЛЬФА'!I40</f>
        <v>547</v>
      </c>
      <c r="J40" s="53">
        <f>'Прил. 11 СОГАЗ'!J40+'Прил. 11 АЛЬФА'!J40</f>
        <v>2325</v>
      </c>
      <c r="K40" s="53">
        <f>'Прил. 11 СОГАЗ'!K40+'Прил. 11 АЛЬФА'!K40</f>
        <v>2214</v>
      </c>
      <c r="L40" s="53">
        <f>'Прил. 11 СОГАЗ'!L40+'Прил. 11 АЛЬФА'!L40</f>
        <v>4786</v>
      </c>
      <c r="M40" s="53">
        <f>'Прил. 11 СОГАЗ'!M40+'Прил. 11 АЛЬФА'!M40</f>
        <v>5191</v>
      </c>
      <c r="N40" s="53">
        <f>'Прил. 11 СОГАЗ'!N40+'Прил. 11 АЛЬФА'!N40</f>
        <v>3147</v>
      </c>
      <c r="O40" s="53">
        <f>'Прил. 11 СОГАЗ'!O40+'Прил. 11 АЛЬФА'!O40</f>
        <v>3786</v>
      </c>
      <c r="P40" s="53">
        <f>'Прил. 11 СОГАЗ'!P40+'Прил. 11 АЛЬФА'!P40</f>
        <v>1110</v>
      </c>
      <c r="Q40" s="53">
        <f>'Прил. 11 СОГАЗ'!Q40+'Прил. 11 АЛЬФА'!Q40</f>
        <v>2697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18302</v>
      </c>
      <c r="D41" s="53">
        <f>'Прил. 11 СОГАЗ'!D41+'Прил. 11 АЛЬФА'!D41</f>
        <v>8632</v>
      </c>
      <c r="E41" s="53">
        <f>'Прил. 11 СОГАЗ'!E41+'Прил. 11 АЛЬФА'!E41</f>
        <v>9670</v>
      </c>
      <c r="F41" s="53">
        <f>'Прил. 11 СОГАЗ'!F41+'Прил. 11 АЛЬФА'!F41</f>
        <v>73</v>
      </c>
      <c r="G41" s="53">
        <f>'Прил. 11 СОГАЗ'!G41+'Прил. 11 АЛЬФА'!G41</f>
        <v>47</v>
      </c>
      <c r="H41" s="53">
        <f>'Прил. 11 СОГАЗ'!H41+'Прил. 11 АЛЬФА'!H41</f>
        <v>316</v>
      </c>
      <c r="I41" s="53">
        <f>'Прил. 11 СОГАЗ'!I41+'Прил. 11 АЛЬФА'!I41</f>
        <v>261</v>
      </c>
      <c r="J41" s="53">
        <f>'Прил. 11 СОГАЗ'!J41+'Прил. 11 АЛЬФА'!J41</f>
        <v>1404</v>
      </c>
      <c r="K41" s="53">
        <f>'Прил. 11 СОГАЗ'!K41+'Прил. 11 АЛЬФА'!K41</f>
        <v>1361</v>
      </c>
      <c r="L41" s="53">
        <f>'Прил. 11 СОГАЗ'!L41+'Прил. 11 АЛЬФА'!L41</f>
        <v>3470</v>
      </c>
      <c r="M41" s="53">
        <f>'Прил. 11 СОГАЗ'!M41+'Прил. 11 АЛЬФА'!M41</f>
        <v>3083</v>
      </c>
      <c r="N41" s="53">
        <f>'Прил. 11 СОГАЗ'!N41+'Прил. 11 АЛЬФА'!N41</f>
        <v>2409</v>
      </c>
      <c r="O41" s="53">
        <f>'Прил. 11 СОГАЗ'!O41+'Прил. 11 АЛЬФА'!O41</f>
        <v>2710</v>
      </c>
      <c r="P41" s="53">
        <f>'Прил. 11 СОГАЗ'!P41+'Прил. 11 АЛЬФА'!P41</f>
        <v>960</v>
      </c>
      <c r="Q41" s="53">
        <f>'Прил. 11 СОГАЗ'!Q41+'Прил. 11 АЛЬФА'!Q41</f>
        <v>2208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9835</v>
      </c>
      <c r="D42" s="53">
        <f>'Прил. 11 СОГАЗ'!D42+'Прил. 11 АЛЬФА'!D42</f>
        <v>4818</v>
      </c>
      <c r="E42" s="53">
        <f>'Прил. 11 СОГАЗ'!E42+'Прил. 11 АЛЬФА'!E42</f>
        <v>5017</v>
      </c>
      <c r="F42" s="53">
        <f>'Прил. 11 СОГАЗ'!F42+'Прил. 11 АЛЬФА'!F42</f>
        <v>17</v>
      </c>
      <c r="G42" s="53">
        <f>'Прил. 11 СОГАЗ'!G42+'Прил. 11 АЛЬФА'!G42</f>
        <v>32</v>
      </c>
      <c r="H42" s="53">
        <f>'Прил. 11 СОГАЗ'!H42+'Прил. 11 АЛЬФА'!H42</f>
        <v>134</v>
      </c>
      <c r="I42" s="53">
        <f>'Прил. 11 СОГАЗ'!I42+'Прил. 11 АЛЬФА'!I42</f>
        <v>151</v>
      </c>
      <c r="J42" s="53">
        <f>'Прил. 11 СОГАЗ'!J42+'Прил. 11 АЛЬФА'!J42</f>
        <v>790</v>
      </c>
      <c r="K42" s="53">
        <f>'Прил. 11 СОГАЗ'!K42+'Прил. 11 АЛЬФА'!K42</f>
        <v>724</v>
      </c>
      <c r="L42" s="53">
        <f>'Прил. 11 СОГАЗ'!L42+'Прил. 11 АЛЬФА'!L42</f>
        <v>1963</v>
      </c>
      <c r="M42" s="53">
        <f>'Прил. 11 СОГАЗ'!M42+'Прил. 11 АЛЬФА'!M42</f>
        <v>1503</v>
      </c>
      <c r="N42" s="53">
        <f>'Прил. 11 СОГАЗ'!N42+'Прил. 11 АЛЬФА'!N42</f>
        <v>1408</v>
      </c>
      <c r="O42" s="53">
        <f>'Прил. 11 СОГАЗ'!O42+'Прил. 11 АЛЬФА'!O42</f>
        <v>1403</v>
      </c>
      <c r="P42" s="53">
        <f>'Прил. 11 СОГАЗ'!P42+'Прил. 11 АЛЬФА'!P42</f>
        <v>506</v>
      </c>
      <c r="Q42" s="53">
        <f>'Прил. 11 СОГАЗ'!Q42+'Прил. 11 АЛЬФА'!Q42</f>
        <v>1204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687492</v>
      </c>
      <c r="D43" s="52">
        <f t="shared" si="2"/>
        <v>317012</v>
      </c>
      <c r="E43" s="52">
        <f t="shared" si="2"/>
        <v>370480</v>
      </c>
      <c r="F43" s="52">
        <f t="shared" si="2"/>
        <v>2698</v>
      </c>
      <c r="G43" s="52">
        <f t="shared" si="2"/>
        <v>2624</v>
      </c>
      <c r="H43" s="52">
        <f t="shared" si="2"/>
        <v>13772</v>
      </c>
      <c r="I43" s="52">
        <f t="shared" si="2"/>
        <v>13200</v>
      </c>
      <c r="J43" s="52">
        <f t="shared" si="2"/>
        <v>56871</v>
      </c>
      <c r="K43" s="52">
        <f t="shared" si="2"/>
        <v>53635</v>
      </c>
      <c r="L43" s="52">
        <f t="shared" ref="L43:M43" si="3">SUM(L20:L42)-L21-L23-L26-L37</f>
        <v>124358</v>
      </c>
      <c r="M43" s="52">
        <f t="shared" si="3"/>
        <v>129440</v>
      </c>
      <c r="N43" s="52">
        <f t="shared" si="2"/>
        <v>87559</v>
      </c>
      <c r="O43" s="52">
        <f t="shared" si="2"/>
        <v>99178</v>
      </c>
      <c r="P43" s="52">
        <f t="shared" si="2"/>
        <v>31754</v>
      </c>
      <c r="Q43" s="52">
        <f t="shared" si="2"/>
        <v>72403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220465</v>
      </c>
      <c r="D20" s="53">
        <f>F20+H20+J20+N20+P20+L20</f>
        <v>101363</v>
      </c>
      <c r="E20" s="53">
        <f>G20+I20+K20+O20+Q20+M20</f>
        <v>119102</v>
      </c>
      <c r="F20" s="53">
        <v>848</v>
      </c>
      <c r="G20" s="53">
        <v>780</v>
      </c>
      <c r="H20" s="53">
        <v>4093</v>
      </c>
      <c r="I20" s="53">
        <v>3941</v>
      </c>
      <c r="J20" s="53">
        <v>17453</v>
      </c>
      <c r="K20" s="53">
        <v>16128</v>
      </c>
      <c r="L20" s="53">
        <v>38967</v>
      </c>
      <c r="M20" s="53">
        <v>40218</v>
      </c>
      <c r="N20" s="53">
        <v>28622</v>
      </c>
      <c r="O20" s="53">
        <v>32115</v>
      </c>
      <c r="P20" s="53">
        <v>11380</v>
      </c>
      <c r="Q20" s="53">
        <v>25920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4625</v>
      </c>
      <c r="D21" s="53">
        <f t="shared" ref="D21:D42" si="1">F21+H21+J21+N21+P21+L21</f>
        <v>2167</v>
      </c>
      <c r="E21" s="53">
        <f t="shared" ref="E21:E42" si="2">G21+I21+K21+O21+Q21+M21</f>
        <v>2458</v>
      </c>
      <c r="F21" s="53">
        <v>24</v>
      </c>
      <c r="G21" s="53">
        <v>19</v>
      </c>
      <c r="H21" s="53">
        <v>115</v>
      </c>
      <c r="I21" s="53">
        <v>94</v>
      </c>
      <c r="J21" s="53">
        <v>382</v>
      </c>
      <c r="K21" s="53">
        <v>324</v>
      </c>
      <c r="L21" s="53">
        <v>832</v>
      </c>
      <c r="M21" s="53">
        <v>873</v>
      </c>
      <c r="N21" s="53">
        <v>602</v>
      </c>
      <c r="O21" s="53">
        <v>758</v>
      </c>
      <c r="P21" s="53">
        <v>212</v>
      </c>
      <c r="Q21" s="53">
        <v>390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27485</v>
      </c>
      <c r="D22" s="53">
        <f t="shared" si="1"/>
        <v>11704</v>
      </c>
      <c r="E22" s="53">
        <f t="shared" si="2"/>
        <v>15781</v>
      </c>
      <c r="F22" s="53">
        <v>242</v>
      </c>
      <c r="G22" s="53">
        <v>256</v>
      </c>
      <c r="H22" s="53">
        <v>1008</v>
      </c>
      <c r="I22" s="53">
        <v>1028</v>
      </c>
      <c r="J22" s="53">
        <v>2807</v>
      </c>
      <c r="K22" s="53">
        <v>2680</v>
      </c>
      <c r="L22" s="53">
        <v>3824</v>
      </c>
      <c r="M22" s="53">
        <v>6547</v>
      </c>
      <c r="N22" s="53">
        <v>3005</v>
      </c>
      <c r="O22" s="53">
        <v>3750</v>
      </c>
      <c r="P22" s="53">
        <v>818</v>
      </c>
      <c r="Q22" s="53">
        <v>1520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83</v>
      </c>
      <c r="D24" s="53">
        <f t="shared" si="1"/>
        <v>42</v>
      </c>
      <c r="E24" s="53">
        <f t="shared" si="2"/>
        <v>41</v>
      </c>
      <c r="F24" s="53">
        <v>2</v>
      </c>
      <c r="G24" s="53">
        <v>0</v>
      </c>
      <c r="H24" s="53">
        <v>2</v>
      </c>
      <c r="I24" s="53">
        <v>5</v>
      </c>
      <c r="J24" s="53">
        <v>3</v>
      </c>
      <c r="K24" s="53">
        <v>5</v>
      </c>
      <c r="L24" s="53">
        <v>20</v>
      </c>
      <c r="M24" s="53">
        <v>19</v>
      </c>
      <c r="N24" s="53">
        <v>13</v>
      </c>
      <c r="O24" s="53">
        <v>9</v>
      </c>
      <c r="P24" s="53">
        <v>2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36171</v>
      </c>
      <c r="D25" s="53">
        <f t="shared" si="1"/>
        <v>17421</v>
      </c>
      <c r="E25" s="53">
        <f t="shared" si="2"/>
        <v>18750</v>
      </c>
      <c r="F25" s="53">
        <v>110</v>
      </c>
      <c r="G25" s="53">
        <v>124</v>
      </c>
      <c r="H25" s="53">
        <v>660</v>
      </c>
      <c r="I25" s="53">
        <v>618</v>
      </c>
      <c r="J25" s="53">
        <v>2740</v>
      </c>
      <c r="K25" s="53">
        <v>2649</v>
      </c>
      <c r="L25" s="53">
        <v>7247</v>
      </c>
      <c r="M25" s="53">
        <v>6188</v>
      </c>
      <c r="N25" s="53">
        <v>4862</v>
      </c>
      <c r="O25" s="53">
        <v>5152</v>
      </c>
      <c r="P25" s="53">
        <v>1802</v>
      </c>
      <c r="Q25" s="53">
        <v>4019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495</v>
      </c>
      <c r="D26" s="53">
        <f t="shared" si="1"/>
        <v>247</v>
      </c>
      <c r="E26" s="53">
        <f t="shared" si="2"/>
        <v>248</v>
      </c>
      <c r="F26" s="53">
        <v>0</v>
      </c>
      <c r="G26" s="53">
        <v>3</v>
      </c>
      <c r="H26" s="53">
        <v>4</v>
      </c>
      <c r="I26" s="53">
        <v>2</v>
      </c>
      <c r="J26" s="53">
        <v>33</v>
      </c>
      <c r="K26" s="53">
        <v>24</v>
      </c>
      <c r="L26" s="53">
        <v>93</v>
      </c>
      <c r="M26" s="53">
        <v>67</v>
      </c>
      <c r="N26" s="53">
        <v>94</v>
      </c>
      <c r="O26" s="53">
        <v>85</v>
      </c>
      <c r="P26" s="53">
        <v>23</v>
      </c>
      <c r="Q26" s="53"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465</v>
      </c>
      <c r="D27" s="53">
        <f t="shared" si="1"/>
        <v>202</v>
      </c>
      <c r="E27" s="53">
        <f t="shared" si="2"/>
        <v>263</v>
      </c>
      <c r="F27" s="53">
        <v>0</v>
      </c>
      <c r="G27" s="53">
        <v>1</v>
      </c>
      <c r="H27" s="53">
        <v>0</v>
      </c>
      <c r="I27" s="53">
        <v>6</v>
      </c>
      <c r="J27" s="53">
        <v>41</v>
      </c>
      <c r="K27" s="53">
        <v>37</v>
      </c>
      <c r="L27" s="53">
        <v>66</v>
      </c>
      <c r="M27" s="53">
        <v>108</v>
      </c>
      <c r="N27" s="53">
        <v>71</v>
      </c>
      <c r="O27" s="53">
        <v>80</v>
      </c>
      <c r="P27" s="53">
        <v>24</v>
      </c>
      <c r="Q27" s="53">
        <v>31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31040</v>
      </c>
      <c r="D28" s="53">
        <f t="shared" si="1"/>
        <v>14152</v>
      </c>
      <c r="E28" s="53">
        <f t="shared" si="2"/>
        <v>16888</v>
      </c>
      <c r="F28" s="53">
        <v>141</v>
      </c>
      <c r="G28" s="53">
        <v>146</v>
      </c>
      <c r="H28" s="53">
        <v>799</v>
      </c>
      <c r="I28" s="53">
        <v>790</v>
      </c>
      <c r="J28" s="53">
        <v>2982</v>
      </c>
      <c r="K28" s="53">
        <v>2864</v>
      </c>
      <c r="L28" s="53">
        <v>5466</v>
      </c>
      <c r="M28" s="53">
        <v>6442</v>
      </c>
      <c r="N28" s="53">
        <v>3754</v>
      </c>
      <c r="O28" s="53">
        <v>4166</v>
      </c>
      <c r="P28" s="53">
        <v>1010</v>
      </c>
      <c r="Q28" s="53">
        <v>2480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4714</v>
      </c>
      <c r="D29" s="53">
        <f t="shared" si="1"/>
        <v>2036</v>
      </c>
      <c r="E29" s="53">
        <f t="shared" si="2"/>
        <v>2678</v>
      </c>
      <c r="F29" s="53">
        <v>9</v>
      </c>
      <c r="G29" s="53">
        <v>5</v>
      </c>
      <c r="H29" s="53">
        <v>100</v>
      </c>
      <c r="I29" s="53">
        <v>107</v>
      </c>
      <c r="J29" s="53">
        <v>489</v>
      </c>
      <c r="K29" s="53">
        <v>494</v>
      </c>
      <c r="L29" s="53">
        <v>771</v>
      </c>
      <c r="M29" s="53">
        <v>1028</v>
      </c>
      <c r="N29" s="53">
        <v>545</v>
      </c>
      <c r="O29" s="53">
        <v>759</v>
      </c>
      <c r="P29" s="53">
        <v>122</v>
      </c>
      <c r="Q29" s="53">
        <v>285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3601</v>
      </c>
      <c r="D30" s="53">
        <f t="shared" si="1"/>
        <v>1484</v>
      </c>
      <c r="E30" s="53">
        <f t="shared" si="2"/>
        <v>2117</v>
      </c>
      <c r="F30" s="53">
        <v>4</v>
      </c>
      <c r="G30" s="53">
        <v>8</v>
      </c>
      <c r="H30" s="53">
        <v>154</v>
      </c>
      <c r="I30" s="53">
        <v>151</v>
      </c>
      <c r="J30" s="53">
        <v>491</v>
      </c>
      <c r="K30" s="53">
        <v>442</v>
      </c>
      <c r="L30" s="53">
        <v>477</v>
      </c>
      <c r="M30" s="53">
        <v>1019</v>
      </c>
      <c r="N30" s="53">
        <v>309</v>
      </c>
      <c r="O30" s="53">
        <v>425</v>
      </c>
      <c r="P30" s="53">
        <v>49</v>
      </c>
      <c r="Q30" s="53">
        <v>72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3090</v>
      </c>
      <c r="D31" s="53">
        <f t="shared" si="1"/>
        <v>1462</v>
      </c>
      <c r="E31" s="53">
        <f t="shared" si="2"/>
        <v>1628</v>
      </c>
      <c r="F31" s="53">
        <v>2</v>
      </c>
      <c r="G31" s="53">
        <v>0</v>
      </c>
      <c r="H31" s="53">
        <v>9</v>
      </c>
      <c r="I31" s="53">
        <v>7</v>
      </c>
      <c r="J31" s="53">
        <v>289</v>
      </c>
      <c r="K31" s="53">
        <v>272</v>
      </c>
      <c r="L31" s="53">
        <v>638</v>
      </c>
      <c r="M31" s="53">
        <v>647</v>
      </c>
      <c r="N31" s="53">
        <v>419</v>
      </c>
      <c r="O31" s="53">
        <v>493</v>
      </c>
      <c r="P31" s="53">
        <v>105</v>
      </c>
      <c r="Q31" s="53">
        <v>209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997</v>
      </c>
      <c r="D32" s="53">
        <f t="shared" si="1"/>
        <v>445</v>
      </c>
      <c r="E32" s="53">
        <f t="shared" si="2"/>
        <v>552</v>
      </c>
      <c r="F32" s="53">
        <v>3</v>
      </c>
      <c r="G32" s="53">
        <v>4</v>
      </c>
      <c r="H32" s="53">
        <v>14</v>
      </c>
      <c r="I32" s="53">
        <v>10</v>
      </c>
      <c r="J32" s="53">
        <v>68</v>
      </c>
      <c r="K32" s="53">
        <v>71</v>
      </c>
      <c r="L32" s="53">
        <v>170</v>
      </c>
      <c r="M32" s="53">
        <v>216</v>
      </c>
      <c r="N32" s="53">
        <v>159</v>
      </c>
      <c r="O32" s="53">
        <v>204</v>
      </c>
      <c r="P32" s="53">
        <v>31</v>
      </c>
      <c r="Q32" s="53">
        <v>47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29383</v>
      </c>
      <c r="D33" s="53">
        <f t="shared" si="1"/>
        <v>13789</v>
      </c>
      <c r="E33" s="53">
        <f t="shared" si="2"/>
        <v>15594</v>
      </c>
      <c r="F33" s="53">
        <v>191</v>
      </c>
      <c r="G33" s="53">
        <v>159</v>
      </c>
      <c r="H33" s="53">
        <v>656</v>
      </c>
      <c r="I33" s="53">
        <v>643</v>
      </c>
      <c r="J33" s="53">
        <v>1977</v>
      </c>
      <c r="K33" s="53">
        <v>1881</v>
      </c>
      <c r="L33" s="53">
        <v>5493</v>
      </c>
      <c r="M33" s="53">
        <v>5273</v>
      </c>
      <c r="N33" s="53">
        <v>4076</v>
      </c>
      <c r="O33" s="53">
        <v>4689</v>
      </c>
      <c r="P33" s="53">
        <v>1396</v>
      </c>
      <c r="Q33" s="53">
        <v>2949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20823</v>
      </c>
      <c r="D34" s="53">
        <f t="shared" si="1"/>
        <v>10175</v>
      </c>
      <c r="E34" s="53">
        <f t="shared" si="2"/>
        <v>10648</v>
      </c>
      <c r="F34" s="53">
        <v>96</v>
      </c>
      <c r="G34" s="53">
        <v>101</v>
      </c>
      <c r="H34" s="53">
        <v>428</v>
      </c>
      <c r="I34" s="53">
        <v>402</v>
      </c>
      <c r="J34" s="53">
        <v>1584</v>
      </c>
      <c r="K34" s="53">
        <v>1527</v>
      </c>
      <c r="L34" s="53">
        <v>4353</v>
      </c>
      <c r="M34" s="53">
        <v>3754</v>
      </c>
      <c r="N34" s="53">
        <v>2863</v>
      </c>
      <c r="O34" s="53">
        <v>2990</v>
      </c>
      <c r="P34" s="53">
        <v>851</v>
      </c>
      <c r="Q34" s="53">
        <v>1874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2389</v>
      </c>
      <c r="D35" s="53">
        <f t="shared" si="1"/>
        <v>1241</v>
      </c>
      <c r="E35" s="53">
        <f t="shared" si="2"/>
        <v>1148</v>
      </c>
      <c r="F35" s="53">
        <v>1</v>
      </c>
      <c r="G35" s="53">
        <v>1</v>
      </c>
      <c r="H35" s="53">
        <v>8</v>
      </c>
      <c r="I35" s="53">
        <v>5</v>
      </c>
      <c r="J35" s="53">
        <v>107</v>
      </c>
      <c r="K35" s="53">
        <v>79</v>
      </c>
      <c r="L35" s="53">
        <v>529</v>
      </c>
      <c r="M35" s="53">
        <v>389</v>
      </c>
      <c r="N35" s="53">
        <v>458</v>
      </c>
      <c r="O35" s="53">
        <v>457</v>
      </c>
      <c r="P35" s="53">
        <v>138</v>
      </c>
      <c r="Q35" s="53">
        <v>217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13658</v>
      </c>
      <c r="D36" s="53">
        <f t="shared" si="1"/>
        <v>6506</v>
      </c>
      <c r="E36" s="53">
        <f t="shared" si="2"/>
        <v>7152</v>
      </c>
      <c r="F36" s="53">
        <v>59</v>
      </c>
      <c r="G36" s="53">
        <v>50</v>
      </c>
      <c r="H36" s="53">
        <v>273</v>
      </c>
      <c r="I36" s="53">
        <v>242</v>
      </c>
      <c r="J36" s="53">
        <v>1161</v>
      </c>
      <c r="K36" s="53">
        <v>1059</v>
      </c>
      <c r="L36" s="53">
        <v>2374</v>
      </c>
      <c r="M36" s="53">
        <v>2319</v>
      </c>
      <c r="N36" s="53">
        <v>1932</v>
      </c>
      <c r="O36" s="53">
        <v>2039</v>
      </c>
      <c r="P36" s="53">
        <v>707</v>
      </c>
      <c r="Q36" s="53">
        <v>1443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1551</v>
      </c>
      <c r="D37" s="53">
        <f t="shared" si="1"/>
        <v>727</v>
      </c>
      <c r="E37" s="53">
        <f t="shared" si="2"/>
        <v>824</v>
      </c>
      <c r="F37" s="53">
        <v>3</v>
      </c>
      <c r="G37" s="53">
        <v>3</v>
      </c>
      <c r="H37" s="53">
        <v>30</v>
      </c>
      <c r="I37" s="53">
        <v>31</v>
      </c>
      <c r="J37" s="53">
        <v>131</v>
      </c>
      <c r="K37" s="53">
        <v>126</v>
      </c>
      <c r="L37" s="53">
        <v>270</v>
      </c>
      <c r="M37" s="53">
        <v>254</v>
      </c>
      <c r="N37" s="53">
        <v>211</v>
      </c>
      <c r="O37" s="53">
        <v>243</v>
      </c>
      <c r="P37" s="53">
        <v>82</v>
      </c>
      <c r="Q37" s="53">
        <v>167</v>
      </c>
    </row>
    <row r="38" spans="1:17" s="35" customFormat="1" ht="18.75">
      <c r="A38" s="50">
        <v>15</v>
      </c>
      <c r="B38" s="51" t="s">
        <v>102</v>
      </c>
      <c r="C38" s="52">
        <f t="shared" si="0"/>
        <v>132</v>
      </c>
      <c r="D38" s="53">
        <f t="shared" si="1"/>
        <v>80</v>
      </c>
      <c r="E38" s="53">
        <f t="shared" si="2"/>
        <v>52</v>
      </c>
      <c r="F38" s="53">
        <v>0</v>
      </c>
      <c r="G38" s="53">
        <v>0</v>
      </c>
      <c r="H38" s="53">
        <v>1</v>
      </c>
      <c r="I38" s="53">
        <v>1</v>
      </c>
      <c r="J38" s="53">
        <v>4</v>
      </c>
      <c r="K38" s="53">
        <v>6</v>
      </c>
      <c r="L38" s="53">
        <v>43</v>
      </c>
      <c r="M38" s="53">
        <v>29</v>
      </c>
      <c r="N38" s="53">
        <v>27</v>
      </c>
      <c r="O38" s="53">
        <v>10</v>
      </c>
      <c r="P38" s="53">
        <v>5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17140</v>
      </c>
      <c r="D39" s="53">
        <f t="shared" si="1"/>
        <v>8254</v>
      </c>
      <c r="E39" s="53">
        <f t="shared" si="2"/>
        <v>8886</v>
      </c>
      <c r="F39" s="53">
        <v>1</v>
      </c>
      <c r="G39" s="53">
        <v>2</v>
      </c>
      <c r="H39" s="53">
        <v>268</v>
      </c>
      <c r="I39" s="53">
        <v>221</v>
      </c>
      <c r="J39" s="53">
        <v>1231</v>
      </c>
      <c r="K39" s="53">
        <v>1181</v>
      </c>
      <c r="L39" s="53">
        <v>3178</v>
      </c>
      <c r="M39" s="53">
        <v>2814</v>
      </c>
      <c r="N39" s="53">
        <v>2711</v>
      </c>
      <c r="O39" s="53">
        <v>2934</v>
      </c>
      <c r="P39" s="53">
        <v>865</v>
      </c>
      <c r="Q39" s="53">
        <v>1734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10015</v>
      </c>
      <c r="D40" s="53">
        <f t="shared" si="1"/>
        <v>4788</v>
      </c>
      <c r="E40" s="53">
        <f t="shared" si="2"/>
        <v>5227</v>
      </c>
      <c r="F40" s="53">
        <v>3</v>
      </c>
      <c r="G40" s="53">
        <v>4</v>
      </c>
      <c r="H40" s="53">
        <v>154</v>
      </c>
      <c r="I40" s="53">
        <v>176</v>
      </c>
      <c r="J40" s="53">
        <v>776</v>
      </c>
      <c r="K40" s="53">
        <v>809</v>
      </c>
      <c r="L40" s="53">
        <v>1884</v>
      </c>
      <c r="M40" s="53">
        <v>1806</v>
      </c>
      <c r="N40" s="53">
        <v>1523</v>
      </c>
      <c r="O40" s="53">
        <v>1636</v>
      </c>
      <c r="P40" s="53">
        <v>448</v>
      </c>
      <c r="Q40" s="53">
        <v>796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379</v>
      </c>
      <c r="D41" s="53">
        <f t="shared" si="1"/>
        <v>220</v>
      </c>
      <c r="E41" s="53">
        <f t="shared" si="2"/>
        <v>159</v>
      </c>
      <c r="F41" s="53">
        <v>0</v>
      </c>
      <c r="G41" s="53">
        <v>0</v>
      </c>
      <c r="H41" s="53">
        <v>0</v>
      </c>
      <c r="I41" s="53">
        <v>2</v>
      </c>
      <c r="J41" s="53">
        <v>15</v>
      </c>
      <c r="K41" s="53">
        <v>16</v>
      </c>
      <c r="L41" s="53">
        <v>118</v>
      </c>
      <c r="M41" s="53">
        <v>73</v>
      </c>
      <c r="N41" s="53">
        <v>72</v>
      </c>
      <c r="O41" s="53">
        <v>46</v>
      </c>
      <c r="P41" s="53">
        <v>15</v>
      </c>
      <c r="Q41" s="53">
        <v>22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770</v>
      </c>
      <c r="D42" s="53">
        <f t="shared" si="1"/>
        <v>443</v>
      </c>
      <c r="E42" s="53">
        <f t="shared" si="2"/>
        <v>327</v>
      </c>
      <c r="F42" s="53">
        <v>0</v>
      </c>
      <c r="G42" s="53">
        <v>0</v>
      </c>
      <c r="H42" s="53">
        <v>1</v>
      </c>
      <c r="I42" s="53">
        <v>6</v>
      </c>
      <c r="J42" s="53">
        <v>27</v>
      </c>
      <c r="K42" s="53">
        <v>28</v>
      </c>
      <c r="L42" s="53">
        <v>177</v>
      </c>
      <c r="M42" s="53">
        <v>97</v>
      </c>
      <c r="N42" s="53">
        <v>189</v>
      </c>
      <c r="O42" s="53">
        <v>129</v>
      </c>
      <c r="P42" s="53">
        <v>49</v>
      </c>
      <c r="Q42" s="53">
        <v>67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422800</v>
      </c>
      <c r="D43" s="52">
        <f t="shared" si="4"/>
        <v>195807</v>
      </c>
      <c r="E43" s="52">
        <f t="shared" si="4"/>
        <v>226993</v>
      </c>
      <c r="F43" s="52">
        <f t="shared" si="4"/>
        <v>1712</v>
      </c>
      <c r="G43" s="52">
        <f t="shared" si="4"/>
        <v>1641</v>
      </c>
      <c r="H43" s="52">
        <f t="shared" si="4"/>
        <v>8628</v>
      </c>
      <c r="I43" s="52">
        <f t="shared" si="4"/>
        <v>8361</v>
      </c>
      <c r="J43" s="52">
        <f t="shared" si="4"/>
        <v>34245</v>
      </c>
      <c r="K43" s="52">
        <f t="shared" si="4"/>
        <v>32228</v>
      </c>
      <c r="L43" s="52">
        <f t="shared" si="4"/>
        <v>75795</v>
      </c>
      <c r="M43" s="52">
        <f t="shared" si="4"/>
        <v>78986</v>
      </c>
      <c r="N43" s="52">
        <f t="shared" si="4"/>
        <v>55610</v>
      </c>
      <c r="O43" s="52">
        <f t="shared" si="4"/>
        <v>62083</v>
      </c>
      <c r="P43" s="52">
        <f t="shared" si="4"/>
        <v>19817</v>
      </c>
      <c r="Q43" s="52">
        <f t="shared" si="4"/>
        <v>43694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57950</v>
      </c>
      <c r="D20" s="53">
        <f>F20+H20+J20+N20+P20+L20</f>
        <v>27563</v>
      </c>
      <c r="E20" s="53">
        <f>G20+I20+K20+O20+Q20+M20</f>
        <v>30387</v>
      </c>
      <c r="F20" s="53">
        <v>210</v>
      </c>
      <c r="G20" s="53">
        <v>207</v>
      </c>
      <c r="H20" s="53">
        <v>1113</v>
      </c>
      <c r="I20" s="53">
        <v>1080</v>
      </c>
      <c r="J20" s="53">
        <v>3637</v>
      </c>
      <c r="K20" s="53">
        <v>3498</v>
      </c>
      <c r="L20" s="53">
        <v>11251</v>
      </c>
      <c r="M20" s="53">
        <v>10989</v>
      </c>
      <c r="N20" s="53">
        <v>8672</v>
      </c>
      <c r="O20" s="53">
        <v>9024</v>
      </c>
      <c r="P20" s="53">
        <v>2680</v>
      </c>
      <c r="Q20" s="53">
        <v>5589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3349</v>
      </c>
      <c r="D21" s="53">
        <f t="shared" ref="D21:D42" si="1">F21+H21+J21+N21+P21+L21</f>
        <v>1638</v>
      </c>
      <c r="E21" s="53">
        <f t="shared" ref="E21:E42" si="2">G21+I21+K21+O21+Q21+M21</f>
        <v>1711</v>
      </c>
      <c r="F21" s="53">
        <v>13</v>
      </c>
      <c r="G21" s="53">
        <v>10</v>
      </c>
      <c r="H21" s="53">
        <v>50</v>
      </c>
      <c r="I21" s="53">
        <v>40</v>
      </c>
      <c r="J21" s="53">
        <v>308</v>
      </c>
      <c r="K21" s="53">
        <v>264</v>
      </c>
      <c r="L21" s="53">
        <v>751</v>
      </c>
      <c r="M21" s="53">
        <v>648</v>
      </c>
      <c r="N21" s="53">
        <v>387</v>
      </c>
      <c r="O21" s="53">
        <v>442</v>
      </c>
      <c r="P21" s="53">
        <v>129</v>
      </c>
      <c r="Q21" s="53">
        <v>307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20406</v>
      </c>
      <c r="D22" s="53">
        <f t="shared" si="1"/>
        <v>8920</v>
      </c>
      <c r="E22" s="53">
        <f t="shared" si="2"/>
        <v>11486</v>
      </c>
      <c r="F22" s="53">
        <v>7</v>
      </c>
      <c r="G22" s="53">
        <v>15</v>
      </c>
      <c r="H22" s="53">
        <v>372</v>
      </c>
      <c r="I22" s="53">
        <v>376</v>
      </c>
      <c r="J22" s="53">
        <v>2256</v>
      </c>
      <c r="K22" s="53">
        <v>2268</v>
      </c>
      <c r="L22" s="53">
        <v>3602</v>
      </c>
      <c r="M22" s="53">
        <v>4651</v>
      </c>
      <c r="N22" s="53">
        <v>2066</v>
      </c>
      <c r="O22" s="53">
        <v>2679</v>
      </c>
      <c r="P22" s="53">
        <v>617</v>
      </c>
      <c r="Q22" s="53">
        <v>1497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1082</v>
      </c>
      <c r="D24" s="53">
        <f t="shared" si="1"/>
        <v>552</v>
      </c>
      <c r="E24" s="53">
        <f t="shared" si="2"/>
        <v>530</v>
      </c>
      <c r="F24" s="53">
        <v>1</v>
      </c>
      <c r="G24" s="53">
        <v>2</v>
      </c>
      <c r="H24" s="53">
        <v>18</v>
      </c>
      <c r="I24" s="53">
        <v>14</v>
      </c>
      <c r="J24" s="53">
        <v>83</v>
      </c>
      <c r="K24" s="53">
        <v>82</v>
      </c>
      <c r="L24" s="53">
        <v>199</v>
      </c>
      <c r="M24" s="53">
        <v>176</v>
      </c>
      <c r="N24" s="53">
        <v>212</v>
      </c>
      <c r="O24" s="53">
        <v>209</v>
      </c>
      <c r="P24" s="53">
        <v>39</v>
      </c>
      <c r="Q24" s="53">
        <v>47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2873</v>
      </c>
      <c r="D25" s="53">
        <f t="shared" si="1"/>
        <v>1784</v>
      </c>
      <c r="E25" s="53">
        <f t="shared" si="2"/>
        <v>1089</v>
      </c>
      <c r="F25" s="53">
        <v>10</v>
      </c>
      <c r="G25" s="53">
        <v>6</v>
      </c>
      <c r="H25" s="53">
        <v>24</v>
      </c>
      <c r="I25" s="53">
        <v>24</v>
      </c>
      <c r="J25" s="53">
        <v>94</v>
      </c>
      <c r="K25" s="53">
        <v>84</v>
      </c>
      <c r="L25" s="53">
        <v>910</v>
      </c>
      <c r="M25" s="53">
        <v>391</v>
      </c>
      <c r="N25" s="53">
        <v>642</v>
      </c>
      <c r="O25" s="53">
        <v>419</v>
      </c>
      <c r="P25" s="53">
        <v>104</v>
      </c>
      <c r="Q25" s="53">
        <v>165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22</v>
      </c>
      <c r="D26" s="53">
        <f t="shared" si="1"/>
        <v>12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4</v>
      </c>
      <c r="M26" s="53">
        <v>7</v>
      </c>
      <c r="N26" s="53">
        <v>7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3710</v>
      </c>
      <c r="D27" s="53">
        <f t="shared" si="1"/>
        <v>1657</v>
      </c>
      <c r="E27" s="53">
        <f t="shared" si="2"/>
        <v>2053</v>
      </c>
      <c r="F27" s="53">
        <v>25</v>
      </c>
      <c r="G27" s="53">
        <v>22</v>
      </c>
      <c r="H27" s="53">
        <v>119</v>
      </c>
      <c r="I27" s="53">
        <v>105</v>
      </c>
      <c r="J27" s="53">
        <v>508</v>
      </c>
      <c r="K27" s="53">
        <v>467</v>
      </c>
      <c r="L27" s="53">
        <v>604</v>
      </c>
      <c r="M27" s="53">
        <v>895</v>
      </c>
      <c r="N27" s="53">
        <v>357</v>
      </c>
      <c r="O27" s="53">
        <v>439</v>
      </c>
      <c r="P27" s="53">
        <v>44</v>
      </c>
      <c r="Q27" s="53">
        <v>125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307</v>
      </c>
      <c r="D28" s="53">
        <f t="shared" si="1"/>
        <v>221</v>
      </c>
      <c r="E28" s="53">
        <f t="shared" si="2"/>
        <v>86</v>
      </c>
      <c r="F28" s="53">
        <v>0</v>
      </c>
      <c r="G28" s="53">
        <v>0</v>
      </c>
      <c r="H28" s="53">
        <v>3</v>
      </c>
      <c r="I28" s="53">
        <v>4</v>
      </c>
      <c r="J28" s="53">
        <v>8</v>
      </c>
      <c r="K28" s="53">
        <v>12</v>
      </c>
      <c r="L28" s="53">
        <v>120</v>
      </c>
      <c r="M28" s="53">
        <v>41</v>
      </c>
      <c r="N28" s="53">
        <v>82</v>
      </c>
      <c r="O28" s="53">
        <v>26</v>
      </c>
      <c r="P28" s="53">
        <v>8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8943</v>
      </c>
      <c r="D29" s="53">
        <f t="shared" si="1"/>
        <v>4057</v>
      </c>
      <c r="E29" s="53">
        <f t="shared" si="2"/>
        <v>4886</v>
      </c>
      <c r="F29" s="53">
        <v>86</v>
      </c>
      <c r="G29" s="53">
        <v>74</v>
      </c>
      <c r="H29" s="53">
        <v>257</v>
      </c>
      <c r="I29" s="53">
        <v>226</v>
      </c>
      <c r="J29" s="53">
        <v>1007</v>
      </c>
      <c r="K29" s="53">
        <v>907</v>
      </c>
      <c r="L29" s="53">
        <v>1558</v>
      </c>
      <c r="M29" s="53">
        <v>1997</v>
      </c>
      <c r="N29" s="53">
        <v>881</v>
      </c>
      <c r="O29" s="53">
        <v>1062</v>
      </c>
      <c r="P29" s="53">
        <v>268</v>
      </c>
      <c r="Q29" s="53">
        <v>620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4863</v>
      </c>
      <c r="D30" s="53">
        <f t="shared" si="1"/>
        <v>2043</v>
      </c>
      <c r="E30" s="53">
        <f t="shared" si="2"/>
        <v>2820</v>
      </c>
      <c r="F30" s="53">
        <v>64</v>
      </c>
      <c r="G30" s="53">
        <v>67</v>
      </c>
      <c r="H30" s="53">
        <v>195</v>
      </c>
      <c r="I30" s="53">
        <v>189</v>
      </c>
      <c r="J30" s="53">
        <v>730</v>
      </c>
      <c r="K30" s="53">
        <v>714</v>
      </c>
      <c r="L30" s="53">
        <v>666</v>
      </c>
      <c r="M30" s="53">
        <v>1368</v>
      </c>
      <c r="N30" s="53">
        <v>331</v>
      </c>
      <c r="O30" s="53">
        <v>379</v>
      </c>
      <c r="P30" s="53">
        <v>57</v>
      </c>
      <c r="Q30" s="53">
        <v>103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9199</v>
      </c>
      <c r="D31" s="53">
        <f t="shared" si="1"/>
        <v>4228</v>
      </c>
      <c r="E31" s="53">
        <f t="shared" si="2"/>
        <v>4971</v>
      </c>
      <c r="F31" s="53">
        <v>63</v>
      </c>
      <c r="G31" s="53">
        <v>61</v>
      </c>
      <c r="H31" s="53">
        <v>322</v>
      </c>
      <c r="I31" s="53">
        <v>274</v>
      </c>
      <c r="J31" s="53">
        <v>986</v>
      </c>
      <c r="K31" s="53">
        <v>984</v>
      </c>
      <c r="L31" s="53">
        <v>1699</v>
      </c>
      <c r="M31" s="53">
        <v>2050</v>
      </c>
      <c r="N31" s="53">
        <v>927</v>
      </c>
      <c r="O31" s="53">
        <v>1088</v>
      </c>
      <c r="P31" s="53">
        <v>231</v>
      </c>
      <c r="Q31" s="53">
        <v>514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5559</v>
      </c>
      <c r="D32" s="53">
        <f t="shared" si="1"/>
        <v>2474</v>
      </c>
      <c r="E32" s="53">
        <f t="shared" si="2"/>
        <v>3085</v>
      </c>
      <c r="F32" s="53">
        <v>29</v>
      </c>
      <c r="G32" s="53">
        <v>29</v>
      </c>
      <c r="H32" s="53">
        <v>163</v>
      </c>
      <c r="I32" s="53">
        <v>148</v>
      </c>
      <c r="J32" s="53">
        <v>690</v>
      </c>
      <c r="K32" s="53">
        <v>641</v>
      </c>
      <c r="L32" s="53">
        <v>845</v>
      </c>
      <c r="M32" s="53">
        <v>1333</v>
      </c>
      <c r="N32" s="53">
        <v>619</v>
      </c>
      <c r="O32" s="53">
        <v>755</v>
      </c>
      <c r="P32" s="53">
        <v>128</v>
      </c>
      <c r="Q32" s="53">
        <v>179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23121</v>
      </c>
      <c r="D33" s="53">
        <f t="shared" si="1"/>
        <v>10298</v>
      </c>
      <c r="E33" s="53">
        <f t="shared" si="2"/>
        <v>12823</v>
      </c>
      <c r="F33" s="53">
        <v>1</v>
      </c>
      <c r="G33" s="53">
        <v>3</v>
      </c>
      <c r="H33" s="53">
        <v>234</v>
      </c>
      <c r="I33" s="53">
        <v>252</v>
      </c>
      <c r="J33" s="53">
        <v>2034</v>
      </c>
      <c r="K33" s="53">
        <v>1851</v>
      </c>
      <c r="L33" s="53">
        <v>4387</v>
      </c>
      <c r="M33" s="53">
        <v>4172</v>
      </c>
      <c r="N33" s="53">
        <v>2384</v>
      </c>
      <c r="O33" s="53">
        <v>3077</v>
      </c>
      <c r="P33" s="53">
        <v>1258</v>
      </c>
      <c r="Q33" s="53">
        <v>3468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9457</v>
      </c>
      <c r="D34" s="53">
        <f t="shared" si="1"/>
        <v>4122</v>
      </c>
      <c r="E34" s="53">
        <f t="shared" si="2"/>
        <v>5335</v>
      </c>
      <c r="F34" s="53">
        <v>0</v>
      </c>
      <c r="G34" s="53">
        <v>1</v>
      </c>
      <c r="H34" s="53">
        <v>115</v>
      </c>
      <c r="I34" s="53">
        <v>111</v>
      </c>
      <c r="J34" s="53">
        <v>812</v>
      </c>
      <c r="K34" s="53">
        <v>781</v>
      </c>
      <c r="L34" s="53">
        <v>1892</v>
      </c>
      <c r="M34" s="53">
        <v>1750</v>
      </c>
      <c r="N34" s="53">
        <v>844</v>
      </c>
      <c r="O34" s="53">
        <v>1216</v>
      </c>
      <c r="P34" s="53">
        <v>459</v>
      </c>
      <c r="Q34" s="53">
        <v>1476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41051</v>
      </c>
      <c r="D35" s="53">
        <f t="shared" si="1"/>
        <v>18789</v>
      </c>
      <c r="E35" s="53">
        <f t="shared" si="2"/>
        <v>22262</v>
      </c>
      <c r="F35" s="53">
        <v>143</v>
      </c>
      <c r="G35" s="53">
        <v>149</v>
      </c>
      <c r="H35" s="53">
        <v>764</v>
      </c>
      <c r="I35" s="53">
        <v>722</v>
      </c>
      <c r="J35" s="53">
        <v>3335</v>
      </c>
      <c r="K35" s="53">
        <v>3109</v>
      </c>
      <c r="L35" s="53">
        <v>7010</v>
      </c>
      <c r="M35" s="53">
        <v>7036</v>
      </c>
      <c r="N35" s="53">
        <v>5236</v>
      </c>
      <c r="O35" s="53">
        <v>5953</v>
      </c>
      <c r="P35" s="53">
        <v>2301</v>
      </c>
      <c r="Q35" s="53">
        <v>5293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2438</v>
      </c>
      <c r="D36" s="53">
        <f t="shared" si="1"/>
        <v>1078</v>
      </c>
      <c r="E36" s="53">
        <f t="shared" si="2"/>
        <v>1360</v>
      </c>
      <c r="F36" s="53">
        <v>0</v>
      </c>
      <c r="G36" s="53">
        <v>0</v>
      </c>
      <c r="H36" s="53">
        <v>6</v>
      </c>
      <c r="I36" s="53">
        <v>1</v>
      </c>
      <c r="J36" s="53">
        <v>238</v>
      </c>
      <c r="K36" s="53">
        <v>193</v>
      </c>
      <c r="L36" s="53">
        <v>480</v>
      </c>
      <c r="M36" s="53">
        <v>455</v>
      </c>
      <c r="N36" s="53">
        <v>226</v>
      </c>
      <c r="O36" s="53">
        <v>357</v>
      </c>
      <c r="P36" s="53">
        <v>128</v>
      </c>
      <c r="Q36" s="53">
        <v>354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440</v>
      </c>
      <c r="D37" s="53">
        <f t="shared" si="1"/>
        <v>220</v>
      </c>
      <c r="E37" s="53">
        <f t="shared" si="2"/>
        <v>220</v>
      </c>
      <c r="F37" s="53">
        <v>0</v>
      </c>
      <c r="G37" s="53">
        <v>0</v>
      </c>
      <c r="H37" s="53">
        <v>0</v>
      </c>
      <c r="I37" s="53">
        <v>0</v>
      </c>
      <c r="J37" s="53">
        <v>46</v>
      </c>
      <c r="K37" s="53">
        <v>37</v>
      </c>
      <c r="L37" s="53">
        <v>104</v>
      </c>
      <c r="M37" s="53">
        <v>75</v>
      </c>
      <c r="N37" s="53">
        <v>47</v>
      </c>
      <c r="O37" s="53">
        <v>44</v>
      </c>
      <c r="P37" s="53">
        <v>23</v>
      </c>
      <c r="Q37" s="53">
        <v>64</v>
      </c>
    </row>
    <row r="38" spans="1:17" s="35" customFormat="1" ht="18.75">
      <c r="A38" s="50">
        <v>15</v>
      </c>
      <c r="B38" s="51" t="s">
        <v>102</v>
      </c>
      <c r="C38" s="52">
        <f t="shared" si="0"/>
        <v>4916</v>
      </c>
      <c r="D38" s="53">
        <f t="shared" si="1"/>
        <v>2301</v>
      </c>
      <c r="E38" s="53">
        <f t="shared" si="2"/>
        <v>2615</v>
      </c>
      <c r="F38" s="53">
        <v>9</v>
      </c>
      <c r="G38" s="53">
        <v>13</v>
      </c>
      <c r="H38" s="53">
        <v>55</v>
      </c>
      <c r="I38" s="53">
        <v>57</v>
      </c>
      <c r="J38" s="53">
        <v>314</v>
      </c>
      <c r="K38" s="53">
        <v>322</v>
      </c>
      <c r="L38" s="53">
        <v>794</v>
      </c>
      <c r="M38" s="53">
        <v>637</v>
      </c>
      <c r="N38" s="53">
        <v>732</v>
      </c>
      <c r="O38" s="53">
        <v>810</v>
      </c>
      <c r="P38" s="53">
        <v>397</v>
      </c>
      <c r="Q38" s="53">
        <v>776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25256</v>
      </c>
      <c r="D39" s="53">
        <f t="shared" si="1"/>
        <v>11082</v>
      </c>
      <c r="E39" s="53">
        <f t="shared" si="2"/>
        <v>14174</v>
      </c>
      <c r="F39" s="53">
        <v>132</v>
      </c>
      <c r="G39" s="53">
        <v>143</v>
      </c>
      <c r="H39" s="53">
        <v>539</v>
      </c>
      <c r="I39" s="53">
        <v>481</v>
      </c>
      <c r="J39" s="53">
        <v>2193</v>
      </c>
      <c r="K39" s="53">
        <v>2048</v>
      </c>
      <c r="L39" s="53">
        <v>4506</v>
      </c>
      <c r="M39" s="53">
        <v>4712</v>
      </c>
      <c r="N39" s="53">
        <v>2558</v>
      </c>
      <c r="O39" s="53">
        <v>3514</v>
      </c>
      <c r="P39" s="53">
        <v>1154</v>
      </c>
      <c r="Q39" s="53">
        <v>3276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16573</v>
      </c>
      <c r="D40" s="53">
        <f t="shared" si="1"/>
        <v>7249</v>
      </c>
      <c r="E40" s="53">
        <f t="shared" si="2"/>
        <v>9324</v>
      </c>
      <c r="F40" s="53">
        <v>116</v>
      </c>
      <c r="G40" s="53">
        <v>112</v>
      </c>
      <c r="H40" s="53">
        <v>396</v>
      </c>
      <c r="I40" s="53">
        <v>371</v>
      </c>
      <c r="J40" s="53">
        <v>1549</v>
      </c>
      <c r="K40" s="53">
        <v>1405</v>
      </c>
      <c r="L40" s="53">
        <v>2902</v>
      </c>
      <c r="M40" s="53">
        <v>3385</v>
      </c>
      <c r="N40" s="53">
        <v>1624</v>
      </c>
      <c r="O40" s="53">
        <v>2150</v>
      </c>
      <c r="P40" s="53">
        <v>662</v>
      </c>
      <c r="Q40" s="53">
        <v>1901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17923</v>
      </c>
      <c r="D41" s="53">
        <f t="shared" si="1"/>
        <v>8412</v>
      </c>
      <c r="E41" s="53">
        <f t="shared" si="2"/>
        <v>9511</v>
      </c>
      <c r="F41" s="53">
        <v>73</v>
      </c>
      <c r="G41" s="53">
        <v>47</v>
      </c>
      <c r="H41" s="53">
        <v>316</v>
      </c>
      <c r="I41" s="53">
        <v>259</v>
      </c>
      <c r="J41" s="53">
        <v>1389</v>
      </c>
      <c r="K41" s="53">
        <v>1345</v>
      </c>
      <c r="L41" s="53">
        <v>3352</v>
      </c>
      <c r="M41" s="53">
        <v>3010</v>
      </c>
      <c r="N41" s="53">
        <v>2337</v>
      </c>
      <c r="O41" s="53">
        <v>2664</v>
      </c>
      <c r="P41" s="53">
        <v>945</v>
      </c>
      <c r="Q41" s="53">
        <v>2186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9065</v>
      </c>
      <c r="D42" s="53">
        <f t="shared" si="1"/>
        <v>4375</v>
      </c>
      <c r="E42" s="53">
        <f t="shared" si="2"/>
        <v>4690</v>
      </c>
      <c r="F42" s="53">
        <v>17</v>
      </c>
      <c r="G42" s="53">
        <v>32</v>
      </c>
      <c r="H42" s="53">
        <v>133</v>
      </c>
      <c r="I42" s="53">
        <v>145</v>
      </c>
      <c r="J42" s="53">
        <v>763</v>
      </c>
      <c r="K42" s="53">
        <v>696</v>
      </c>
      <c r="L42" s="53">
        <v>1786</v>
      </c>
      <c r="M42" s="53">
        <v>1406</v>
      </c>
      <c r="N42" s="53">
        <v>1219</v>
      </c>
      <c r="O42" s="53">
        <v>1274</v>
      </c>
      <c r="P42" s="53">
        <v>457</v>
      </c>
      <c r="Q42" s="53">
        <v>1137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264692</v>
      </c>
      <c r="D43" s="52">
        <f>SUM(D20:D42)-D21-D23-D26-D37</f>
        <v>121205</v>
      </c>
      <c r="E43" s="52">
        <f>SUM(E20:E42)-E21-E23-E26-E37</f>
        <v>143487</v>
      </c>
      <c r="F43" s="52">
        <f t="shared" ref="F43:Q43" si="4">SUM(F20:F42)-F21-F23-F26-F37</f>
        <v>986</v>
      </c>
      <c r="G43" s="52">
        <f t="shared" si="4"/>
        <v>983</v>
      </c>
      <c r="H43" s="52">
        <f t="shared" si="4"/>
        <v>5144</v>
      </c>
      <c r="I43" s="52">
        <f t="shared" si="4"/>
        <v>4839</v>
      </c>
      <c r="J43" s="52">
        <f t="shared" si="4"/>
        <v>22626</v>
      </c>
      <c r="K43" s="52">
        <f t="shared" si="4"/>
        <v>21407</v>
      </c>
      <c r="L43" s="52">
        <f t="shared" si="4"/>
        <v>48563</v>
      </c>
      <c r="M43" s="52">
        <f t="shared" si="4"/>
        <v>50454</v>
      </c>
      <c r="N43" s="52">
        <f t="shared" si="4"/>
        <v>31949</v>
      </c>
      <c r="O43" s="52">
        <f t="shared" si="4"/>
        <v>37095</v>
      </c>
      <c r="P43" s="52">
        <f t="shared" si="4"/>
        <v>11937</v>
      </c>
      <c r="Q43" s="52">
        <f t="shared" si="4"/>
        <v>28709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2023-02-01T11:21:48Z</dcterms:modified>
</cp:coreProperties>
</file>