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<sst xmlns="http://schemas.openxmlformats.org/spreadsheetml/2006/main" count="564" uniqueCount="127">
  <si>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</si>
  <si>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</si>
  <si>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</si>
  <si>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</si>
  <si>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</si>
  <si>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</si>
  <si>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</si>
  <si>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</si>
  <si>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</si>
  <si>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</si>
  <si>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</si>
  <si>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</si>
  <si>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</si>
  <si>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</si>
  <si>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</si>
  <si>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</si>
  <si>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</si>
  <si>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</si>
  <si>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</si>
  <si>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</si>
  <si>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</si>
  <si>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</si>
  <si>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</si>
  <si>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</si>
  <si>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</si>
  <si>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</si>
  <si>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</si>
  <si>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</si>
  <si>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</si>
  <si>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</si>
  <si>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</si>
  <si>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</si>
  <si>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</si>
  <si>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</si>
  <si>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</si>
  <si>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</si>
  <si>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</si>
  <si>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</si>
  <si>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</si>
  <si>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</si>
  <si>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</si>
  <si>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</si>
  <si>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</si>
  <si>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</si>
  <si>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</si>
  <si>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</si>
  <si>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</si>
  <si>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</si>
  <si>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</si>
  <si>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</si>
  <si>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</si>
  <si>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</si>
  <si>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</si>
  <si>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</si>
  <si>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</si>
  <si>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</si>
  <si>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</si>
  <si>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</si>
  <si>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</si>
  <si>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</si>
  <si>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</si>
  <si>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</si>
  <si>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</si>
  <si>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</si>
  <si>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</si>
  <si>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</si>
  <si>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</si>
  <si>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</si>
  <si>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</si>
  <si>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</si>
  <si>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</si>
  <si>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</si>
  <si>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</si>
  <si>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</si>
  <si>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</si>
  <si>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</si>
  <si>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</si>
  <si>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</si>
  <si>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</si>
  <si>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</si>
  <si>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</si>
  <si>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</si>
  <si>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</si>
  <si>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</si>
  <si>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</si>
  <si>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</si>
  <si>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</si>
  <si>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</si>
  <si>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</si>
  <si>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</si>
  <si>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</si>
  <si>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</si>
  <si>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</si>
  <si>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</si>
  <si>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</si>
  <si>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</si>
  <si>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</si>
  <si>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</si>
  <si>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</si>
  <si>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</si>
  <si>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</si>
  <si>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</si>
  <si>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</si>
  <si>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</si>
  <si>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</si>
  <si>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</si>
  <si>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</si>
  <si>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</si>
  <si>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</si>
  <si>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</si>
  <si>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</si>
  <si>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</si>
  <si>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</si>
  <si>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</si>
  <si>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</si>
  <si>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</si>
  <si>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</si>
  <si>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</si>
  <si>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</si>
  <si>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</si>
  <si>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</si>
  <si>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</si>
  <si>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</si>
  <si>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</si>
  <si>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</si>
  <si>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марта 2023 года</t>
  </si>
  <si>
    <t>01 марта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</si>
</sst>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D21" sqref="D21:D42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687400</v>
      </c>
      <c r="E20" s="21">
        <f>G20+I20+K20+O20+Q20+M20</f>
        <v>317132</v>
      </c>
      <c r="F20" s="21">
        <f>H20+J20+L20+P20+R20+N20</f>
        <v>370268</v>
      </c>
      <c r="G20" s="21">
        <f t="shared" ref="G20:R20" si="1">SUM(G21:G43)</f>
        <v>2710</v>
      </c>
      <c r="H20" s="21">
        <f t="shared" si="1"/>
        <v>2586</v>
      </c>
      <c r="I20" s="21">
        <f t="shared" si="1"/>
        <v>13727</v>
      </c>
      <c r="J20" s="21">
        <f t="shared" si="1"/>
        <v>13161</v>
      </c>
      <c r="K20" s="21">
        <f t="shared" si="1"/>
        <v>56898</v>
      </c>
      <c r="L20" s="21">
        <f t="shared" si="1"/>
        <v>53642</v>
      </c>
      <c r="M20" s="21">
        <f t="shared" si="1"/>
        <v>124302</v>
      </c>
      <c r="N20" s="21">
        <f t="shared" si="1"/>
        <v>129255</v>
      </c>
      <c r="O20" s="21">
        <f t="shared" si="1"/>
        <v>87575</v>
      </c>
      <c r="P20" s="21">
        <f t="shared" si="1"/>
        <v>98989</v>
      </c>
      <c r="Q20" s="21">
        <f t="shared" si="1"/>
        <v>31920</v>
      </c>
      <c r="R20" s="21">
        <f t="shared" si="1"/>
        <v>72635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1553</v>
      </c>
      <c r="E21" s="27">
        <f>G21+I21+K21+O21+Q21+M21</f>
        <v>431</v>
      </c>
      <c r="F21" s="27">
        <f>H21+J21+L21+P21+R21+N21</f>
        <v>1122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195</v>
      </c>
      <c r="N21" s="27">
        <f>'Прил.12 согаз'!N21+'Прил.12 альфа'!N21</f>
        <v>534</v>
      </c>
      <c r="O21" s="27">
        <f>'Прил.12 согаз'!O21+'Прил.12 альфа'!O21</f>
        <v>164</v>
      </c>
      <c r="P21" s="27">
        <f>'Прил.12 согаз'!P21+'Прил.12 альфа'!P21</f>
        <v>511</v>
      </c>
      <c r="Q21" s="27">
        <f>'Прил.12 согаз'!Q21+'Прил.12 альфа'!Q21</f>
        <v>72</v>
      </c>
      <c r="R21" s="27">
        <f>'Прил.12 согаз'!R21+'Прил.12 альфа'!R21</f>
        <v>77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76138</v>
      </c>
      <c r="E22" s="27">
        <f t="shared" ref="E22:E43" si="2">G22+I22+K22+O22+Q22+M22</f>
        <v>35832</v>
      </c>
      <c r="F22" s="27">
        <f t="shared" ref="F22:F43" si="3">H22+J22+L22+P22+R22+N22</f>
        <v>40306</v>
      </c>
      <c r="G22" s="27">
        <f>'Прил.12 согаз'!G22+'Прил.12 альфа'!G22</f>
        <v>285</v>
      </c>
      <c r="H22" s="27">
        <f>'Прил.12 согаз'!H22+'Прил.12 альфа'!H22</f>
        <v>249</v>
      </c>
      <c r="I22" s="27">
        <f>'Прил.12 согаз'!I22+'Прил.12 альфа'!I22</f>
        <v>1414</v>
      </c>
      <c r="J22" s="27">
        <f>'Прил.12 согаз'!J22+'Прил.12 альфа'!J22</f>
        <v>1384</v>
      </c>
      <c r="K22" s="27">
        <f>'Прил.12 согаз'!K22+'Прил.12 альфа'!K22</f>
        <v>6284</v>
      </c>
      <c r="L22" s="27">
        <f>'Прил.12 согаз'!L22+'Прил.12 альфа'!L22</f>
        <v>5945</v>
      </c>
      <c r="M22" s="27">
        <f>'Прил.12 согаз'!M22+'Прил.12 альфа'!M22</f>
        <v>14990</v>
      </c>
      <c r="N22" s="27">
        <f>'Прил.12 согаз'!N22+'Прил.12 альфа'!N22</f>
        <v>13582</v>
      </c>
      <c r="O22" s="27">
        <f>'Прил.12 согаз'!O22+'Прил.12 альфа'!O22</f>
        <v>9325</v>
      </c>
      <c r="P22" s="27">
        <f>'Прил.12 согаз'!P22+'Прил.12 альфа'!P22</f>
        <v>10452</v>
      </c>
      <c r="Q22" s="27">
        <f>'Прил.12 согаз'!Q22+'Прил.12 альфа'!Q22</f>
        <v>3534</v>
      </c>
      <c r="R22" s="27">
        <f>'Прил.12 согаз'!R22+'Прил.12 альфа'!R22</f>
        <v>8694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40612</v>
      </c>
      <c r="E23" s="27">
        <f t="shared" si="2"/>
        <v>18137</v>
      </c>
      <c r="F23" s="27">
        <f t="shared" si="3"/>
        <v>22475</v>
      </c>
      <c r="G23" s="27">
        <f>'Прил.12 согаз'!G23+'Прил.12 альфа'!G23</f>
        <v>157</v>
      </c>
      <c r="H23" s="27">
        <f>'Прил.12 согаз'!H23+'Прил.12 альфа'!H23</f>
        <v>168</v>
      </c>
      <c r="I23" s="27">
        <f>'Прил.12 согаз'!I23+'Прил.12 альфа'!I23</f>
        <v>801</v>
      </c>
      <c r="J23" s="27">
        <f>'Прил.12 согаз'!J23+'Прил.12 альфа'!J23</f>
        <v>765</v>
      </c>
      <c r="K23" s="27">
        <f>'Прил.12 согаз'!K23+'Прил.12 альфа'!K23</f>
        <v>3593</v>
      </c>
      <c r="L23" s="27">
        <f>'Прил.12 согаз'!L23+'Прил.12 альфа'!L23</f>
        <v>3337</v>
      </c>
      <c r="M23" s="27">
        <f>'Прил.12 согаз'!M23+'Прил.12 альфа'!M23</f>
        <v>6214</v>
      </c>
      <c r="N23" s="27">
        <f>'Прил.12 согаз'!N23+'Прил.12 альфа'!N23</f>
        <v>6523</v>
      </c>
      <c r="O23" s="27">
        <f>'Прил.12 согаз'!O23+'Прил.12 альфа'!O23</f>
        <v>4964</v>
      </c>
      <c r="P23" s="27">
        <f>'Прил.12 согаз'!P23+'Прил.12 альфа'!P23</f>
        <v>6053</v>
      </c>
      <c r="Q23" s="27">
        <f>'Прил.12 согаз'!Q23+'Прил.12 альфа'!Q23</f>
        <v>2408</v>
      </c>
      <c r="R23" s="27">
        <f>'Прил.12 согаз'!R23+'Прил.12 альфа'!R23</f>
        <v>5629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41547</v>
      </c>
      <c r="E24" s="27">
        <f t="shared" si="2"/>
        <v>19575</v>
      </c>
      <c r="F24" s="27">
        <f t="shared" si="3"/>
        <v>21972</v>
      </c>
      <c r="G24" s="27">
        <f>'Прил.12 согаз'!G24+'Прил.12 альфа'!G24</f>
        <v>147</v>
      </c>
      <c r="H24" s="27">
        <f>'Прил.12 согаз'!H24+'Прил.12 альфа'!H24</f>
        <v>159</v>
      </c>
      <c r="I24" s="27">
        <f>'Прил.12 согаз'!I24+'Прил.12 альфа'!I24</f>
        <v>810</v>
      </c>
      <c r="J24" s="27">
        <f>'Прил.12 согаз'!J24+'Прил.12 альфа'!J24</f>
        <v>745</v>
      </c>
      <c r="K24" s="27">
        <f>'Прил.12 согаз'!K24+'Прил.12 альфа'!K24</f>
        <v>3309</v>
      </c>
      <c r="L24" s="27">
        <f>'Прил.12 согаз'!L24+'Прил.12 альфа'!L24</f>
        <v>3204</v>
      </c>
      <c r="M24" s="27">
        <f>'Прил.12 согаз'!M24+'Прил.12 альфа'!M24</f>
        <v>7855</v>
      </c>
      <c r="N24" s="27">
        <f>'Прил.12 согаз'!N24+'Прил.12 альфа'!N24</f>
        <v>7462</v>
      </c>
      <c r="O24" s="27">
        <f>'Прил.12 согаз'!O24+'Прил.12 альфа'!O24</f>
        <v>5509</v>
      </c>
      <c r="P24" s="27">
        <f>'Прил.12 согаз'!P24+'Прил.12 альфа'!P24</f>
        <v>6064</v>
      </c>
      <c r="Q24" s="27">
        <f>'Прил.12 согаз'!Q24+'Прил.12 альфа'!Q24</f>
        <v>1945</v>
      </c>
      <c r="R24" s="27">
        <f>'Прил.12 согаз'!R24+'Прил.12 альфа'!R24</f>
        <v>4338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9067</v>
      </c>
      <c r="E25" s="27">
        <f t="shared" si="2"/>
        <v>4291</v>
      </c>
      <c r="F25" s="27">
        <f t="shared" si="3"/>
        <v>4776</v>
      </c>
      <c r="G25" s="27">
        <f>'Прил.12 согаз'!G25+'Прил.12 альфа'!G25</f>
        <v>16</v>
      </c>
      <c r="H25" s="27">
        <f>'Прил.12 согаз'!H25+'Прил.12 альфа'!H25</f>
        <v>29</v>
      </c>
      <c r="I25" s="27">
        <f>'Прил.12 согаз'!I25+'Прил.12 альфа'!I25</f>
        <v>135</v>
      </c>
      <c r="J25" s="27">
        <f>'Прил.12 согаз'!J25+'Прил.12 альфа'!J25</f>
        <v>150</v>
      </c>
      <c r="K25" s="27">
        <f>'Прил.12 согаз'!K25+'Прил.12 альфа'!K25</f>
        <v>764</v>
      </c>
      <c r="L25" s="27">
        <f>'Прил.12 согаз'!L25+'Прил.12 альфа'!L25</f>
        <v>704</v>
      </c>
      <c r="M25" s="27">
        <f>'Прил.12 согаз'!M25+'Прил.12 альфа'!M25</f>
        <v>1582</v>
      </c>
      <c r="N25" s="27">
        <f>'Прил.12 согаз'!N25+'Прил.12 альфа'!N25</f>
        <v>1329</v>
      </c>
      <c r="O25" s="27">
        <f>'Прил.12 согаз'!O25+'Прил.12 альфа'!O25</f>
        <v>1300</v>
      </c>
      <c r="P25" s="27">
        <f>'Прил.12 согаз'!P25+'Прил.12 альфа'!P25</f>
        <v>1376</v>
      </c>
      <c r="Q25" s="27">
        <f>'Прил.12 согаз'!Q25+'Прил.12 альфа'!Q25</f>
        <v>494</v>
      </c>
      <c r="R25" s="27">
        <f>'Прил.12 согаз'!R25+'Прил.12 альфа'!R25</f>
        <v>1188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59225</v>
      </c>
      <c r="E26" s="27">
        <f t="shared" si="2"/>
        <v>27385</v>
      </c>
      <c r="F26" s="27">
        <f t="shared" si="3"/>
        <v>31840</v>
      </c>
      <c r="G26" s="27">
        <f>'Прил.12 согаз'!G26+'Прил.12 альфа'!G26</f>
        <v>206</v>
      </c>
      <c r="H26" s="27">
        <f>'Прил.12 согаз'!H26+'Прил.12 альфа'!H26</f>
        <v>183</v>
      </c>
      <c r="I26" s="27">
        <f>'Прил.12 согаз'!I26+'Прил.12 альфа'!I26</f>
        <v>1109</v>
      </c>
      <c r="J26" s="27">
        <f>'Прил.12 согаз'!J26+'Прил.12 альфа'!J26</f>
        <v>951</v>
      </c>
      <c r="K26" s="27">
        <f>'Прил.12 согаз'!K26+'Прил.12 альфа'!K26</f>
        <v>4707</v>
      </c>
      <c r="L26" s="27">
        <f>'Прил.12 согаз'!L26+'Прил.12 альфа'!L26</f>
        <v>4457</v>
      </c>
      <c r="M26" s="27">
        <f>'Прил.12 согаз'!M26+'Прил.12 альфа'!M26</f>
        <v>10791</v>
      </c>
      <c r="N26" s="27">
        <f>'Прил.12 согаз'!N26+'Прил.12 альфа'!N26</f>
        <v>10048</v>
      </c>
      <c r="O26" s="27">
        <f>'Прил.12 согаз'!O26+'Прил.12 альфа'!O26</f>
        <v>7598</v>
      </c>
      <c r="P26" s="27">
        <f>'Прил.12 согаз'!P26+'Прил.12 альфа'!P26</f>
        <v>9005</v>
      </c>
      <c r="Q26" s="27">
        <f>'Прил.12 согаз'!Q26+'Прил.12 альфа'!Q26</f>
        <v>2974</v>
      </c>
      <c r="R26" s="27">
        <f>'Прил.12 согаз'!R26+'Прил.12 альфа'!R26</f>
        <v>7196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25116</v>
      </c>
      <c r="E27" s="27">
        <f t="shared" si="2"/>
        <v>11462</v>
      </c>
      <c r="F27" s="27">
        <f t="shared" si="3"/>
        <v>13654</v>
      </c>
      <c r="G27" s="27">
        <f>'Прил.12 согаз'!G27+'Прил.12 альфа'!G27</f>
        <v>106</v>
      </c>
      <c r="H27" s="27">
        <f>'Прил.12 согаз'!H27+'Прил.12 альфа'!H27</f>
        <v>89</v>
      </c>
      <c r="I27" s="27">
        <f>'Прил.12 согаз'!I27+'Прил.12 альфа'!I27</f>
        <v>496</v>
      </c>
      <c r="J27" s="27">
        <f>'Прил.12 согаз'!J27+'Прил.12 альфа'!J27</f>
        <v>475</v>
      </c>
      <c r="K27" s="27">
        <f>'Прил.12 согаз'!K27+'Прил.12 альфа'!K27</f>
        <v>2137</v>
      </c>
      <c r="L27" s="27">
        <f>'Прил.12 согаз'!L27+'Прил.12 альфа'!L27</f>
        <v>2014</v>
      </c>
      <c r="M27" s="27">
        <f>'Прил.12 согаз'!M27+'Прил.12 альфа'!M27</f>
        <v>4528</v>
      </c>
      <c r="N27" s="27">
        <f>'Прил.12 согаз'!N27+'Прил.12 альфа'!N27</f>
        <v>4690</v>
      </c>
      <c r="O27" s="27">
        <f>'Прил.12 согаз'!O27+'Прил.12 альфа'!O27</f>
        <v>3085</v>
      </c>
      <c r="P27" s="27">
        <f>'Прил.12 согаз'!P27+'Прил.12 альфа'!P27</f>
        <v>3684</v>
      </c>
      <c r="Q27" s="27">
        <f>'Прил.12 согаз'!Q27+'Прил.12 альфа'!Q27</f>
        <v>1110</v>
      </c>
      <c r="R27" s="27">
        <f>'Прил.12 согаз'!R27+'Прил.12 альфа'!R27</f>
        <v>2702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29749</v>
      </c>
      <c r="E28" s="27">
        <f t="shared" si="2"/>
        <v>13645</v>
      </c>
      <c r="F28" s="27">
        <f t="shared" si="3"/>
        <v>16104</v>
      </c>
      <c r="G28" s="27">
        <f>'Прил.12 согаз'!G28+'Прил.12 альфа'!G28</f>
        <v>140</v>
      </c>
      <c r="H28" s="27">
        <f>'Прил.12 согаз'!H28+'Прил.12 альфа'!H28</f>
        <v>135</v>
      </c>
      <c r="I28" s="27">
        <f>'Прил.12 согаз'!I28+'Прил.12 альфа'!I28</f>
        <v>762</v>
      </c>
      <c r="J28" s="27">
        <f>'Прил.12 согаз'!J28+'Прил.12 альфа'!J28</f>
        <v>755</v>
      </c>
      <c r="K28" s="27">
        <f>'Прил.12 согаз'!K28+'Прил.12 альфа'!K28</f>
        <v>2778</v>
      </c>
      <c r="L28" s="27">
        <f>'Прил.12 согаз'!L28+'Прил.12 альфа'!L28</f>
        <v>2684</v>
      </c>
      <c r="M28" s="27">
        <f>'Прил.12 согаз'!M28+'Прил.12 альфа'!M28</f>
        <v>5217</v>
      </c>
      <c r="N28" s="27">
        <f>'Прил.12 согаз'!N28+'Прил.12 альфа'!N28</f>
        <v>6026</v>
      </c>
      <c r="O28" s="27">
        <f>'Прил.12 согаз'!O28+'Прил.12 альфа'!O28</f>
        <v>3740</v>
      </c>
      <c r="P28" s="27">
        <f>'Прил.12 согаз'!P28+'Прил.12 альфа'!P28</f>
        <v>4070</v>
      </c>
      <c r="Q28" s="27">
        <f>'Прил.12 согаз'!Q28+'Прил.12 альфа'!Q28</f>
        <v>1008</v>
      </c>
      <c r="R28" s="27">
        <f>'Прил.12 согаз'!R28+'Прил.12 альфа'!R28</f>
        <v>2434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45139</v>
      </c>
      <c r="E29" s="27">
        <f t="shared" si="2"/>
        <v>19458</v>
      </c>
      <c r="F29" s="27">
        <f t="shared" si="3"/>
        <v>25681</v>
      </c>
      <c r="G29" s="27">
        <f>'Прил.12 согаз'!G29+'Прил.12 альфа'!G29</f>
        <v>243</v>
      </c>
      <c r="H29" s="27">
        <f>'Прил.12 согаз'!H29+'Прил.12 альфа'!H29</f>
        <v>265</v>
      </c>
      <c r="I29" s="27">
        <f>'Прил.12 согаз'!I29+'Прил.12 альфа'!I29</f>
        <v>1299</v>
      </c>
      <c r="J29" s="27">
        <f>'Прил.12 согаз'!J29+'Прил.12 альфа'!J29</f>
        <v>1350</v>
      </c>
      <c r="K29" s="27">
        <f>'Прил.12 согаз'!K29+'Прил.12 альфа'!K29</f>
        <v>4752</v>
      </c>
      <c r="L29" s="27">
        <f>'Прил.12 согаз'!L29+'Прил.12 альфа'!L29</f>
        <v>4618</v>
      </c>
      <c r="M29" s="27">
        <f>'Прил.12 согаз'!M29+'Прил.12 альфа'!M29</f>
        <v>6972</v>
      </c>
      <c r="N29" s="27">
        <f>'Прил.12 согаз'!N29+'Прил.12 альфа'!N29</f>
        <v>10306</v>
      </c>
      <c r="O29" s="27">
        <f>'Прил.12 согаз'!O29+'Прил.12 альфа'!O29</f>
        <v>4792</v>
      </c>
      <c r="P29" s="27">
        <f>'Прил.12 согаз'!P29+'Прил.12 альфа'!P29</f>
        <v>6203</v>
      </c>
      <c r="Q29" s="27">
        <f>'Прил.12 согаз'!Q29+'Прил.12 альфа'!Q29</f>
        <v>1400</v>
      </c>
      <c r="R29" s="27">
        <f>'Прил.12 согаз'!R29+'Прил.12 альфа'!R29</f>
        <v>2939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115344</v>
      </c>
      <c r="E30" s="27">
        <f t="shared" si="2"/>
        <v>51421</v>
      </c>
      <c r="F30" s="27">
        <f t="shared" si="3"/>
        <v>63923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26672</v>
      </c>
      <c r="N30" s="27">
        <f>'Прил.12 согаз'!N30+'Прил.12 альфа'!N30</f>
        <v>27860</v>
      </c>
      <c r="O30" s="27">
        <f>'Прил.12 согаз'!O30+'Прил.12 альфа'!O30</f>
        <v>17789</v>
      </c>
      <c r="P30" s="27">
        <f>'Прил.12 согаз'!P30+'Прил.12 альфа'!P30</f>
        <v>20257</v>
      </c>
      <c r="Q30" s="27">
        <f>'Прил.12 согаз'!Q30+'Прил.12 альфа'!Q30</f>
        <v>6960</v>
      </c>
      <c r="R30" s="27">
        <f>'Прил.12 согаз'!R30+'Прил.12 альфа'!R30</f>
        <v>15806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94062</v>
      </c>
      <c r="E31" s="27">
        <f t="shared" si="2"/>
        <v>41611</v>
      </c>
      <c r="F31" s="27">
        <f t="shared" si="3"/>
        <v>52451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21129</v>
      </c>
      <c r="N31" s="27">
        <f>'Прил.12 согаз'!N31+'Прил.12 альфа'!N31</f>
        <v>21695</v>
      </c>
      <c r="O31" s="27">
        <f>'Прил.12 согаз'!O31+'Прил.12 альфа'!O31</f>
        <v>14844</v>
      </c>
      <c r="P31" s="27">
        <f>'Прил.12 согаз'!P31+'Прил.12 альфа'!P31</f>
        <v>17008</v>
      </c>
      <c r="Q31" s="27">
        <f>'Прил.12 согаз'!Q31+'Прил.12 альфа'!Q31</f>
        <v>5638</v>
      </c>
      <c r="R31" s="27">
        <f>'Прил.12 согаз'!R31+'Прил.12 альфа'!R31</f>
        <v>13748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22511</v>
      </c>
      <c r="E32" s="27">
        <f t="shared" si="2"/>
        <v>11531</v>
      </c>
      <c r="F32" s="27">
        <f t="shared" si="3"/>
        <v>10980</v>
      </c>
      <c r="G32" s="27">
        <f>'Прил.12 согаз'!G32+'Прил.12 альфа'!G32</f>
        <v>437</v>
      </c>
      <c r="H32" s="27">
        <f>'Прил.12 согаз'!H32+'Прил.12 альфа'!H32</f>
        <v>416</v>
      </c>
      <c r="I32" s="27">
        <f>'Прил.12 согаз'!I32+'Прил.12 альфа'!I32</f>
        <v>2232</v>
      </c>
      <c r="J32" s="27">
        <f>'Прил.12 согаз'!J32+'Прил.12 альфа'!J32</f>
        <v>2094</v>
      </c>
      <c r="K32" s="27">
        <f>'Прил.12 согаз'!K32+'Прил.12 альфа'!K32</f>
        <v>8862</v>
      </c>
      <c r="L32" s="27">
        <f>'Прил.12 согаз'!L32+'Прил.12 альфа'!L32</f>
        <v>8470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16548</v>
      </c>
      <c r="E33" s="27">
        <f t="shared" si="2"/>
        <v>8671</v>
      </c>
      <c r="F33" s="27">
        <f t="shared" si="3"/>
        <v>7877</v>
      </c>
      <c r="G33" s="27">
        <f>'Прил.12 согаз'!G33+'Прил.12 альфа'!G33</f>
        <v>303</v>
      </c>
      <c r="H33" s="27">
        <f>'Прил.12 согаз'!H33+'Прил.12 альфа'!H33</f>
        <v>294</v>
      </c>
      <c r="I33" s="27">
        <f>'Прил.12 согаз'!I33+'Прил.12 альфа'!I33</f>
        <v>1495</v>
      </c>
      <c r="J33" s="27">
        <f>'Прил.12 согаз'!J33+'Прил.12 альфа'!J33</f>
        <v>1465</v>
      </c>
      <c r="K33" s="27">
        <f>'Прил.12 согаз'!K33+'Прил.12 альфа'!K33</f>
        <v>6873</v>
      </c>
      <c r="L33" s="27">
        <f>'Прил.12 согаз'!L33+'Прил.12 альфа'!L33</f>
        <v>6118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16693</v>
      </c>
      <c r="E34" s="27">
        <f t="shared" si="2"/>
        <v>8545</v>
      </c>
      <c r="F34" s="27">
        <f t="shared" si="3"/>
        <v>8148</v>
      </c>
      <c r="G34" s="27">
        <f>'Прил.12 согаз'!G34+'Прил.12 альфа'!G34</f>
        <v>320</v>
      </c>
      <c r="H34" s="27">
        <f>'Прил.12 согаз'!H34+'Прил.12 альфа'!H34</f>
        <v>288</v>
      </c>
      <c r="I34" s="27">
        <f>'Прил.12 согаз'!I34+'Прил.12 альфа'!I34</f>
        <v>1613</v>
      </c>
      <c r="J34" s="27">
        <f>'Прил.12 согаз'!J34+'Прил.12 альфа'!J34</f>
        <v>1595</v>
      </c>
      <c r="K34" s="27">
        <f>'Прил.12 согаз'!K34+'Прил.12 альфа'!K34</f>
        <v>6612</v>
      </c>
      <c r="L34" s="27">
        <f>'Прил.12 согаз'!L34+'Прил.12 альфа'!L34</f>
        <v>6265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11337</v>
      </c>
      <c r="E35" s="27">
        <f t="shared" si="2"/>
        <v>5165</v>
      </c>
      <c r="F35" s="27">
        <f t="shared" si="3"/>
        <v>6172</v>
      </c>
      <c r="G35" s="27">
        <f>'Прил.12 согаз'!G35+'Прил.12 альфа'!G35</f>
        <v>15</v>
      </c>
      <c r="H35" s="27">
        <f>'Прил.12 согаз'!H35+'Прил.12 альфа'!H35</f>
        <v>18</v>
      </c>
      <c r="I35" s="27">
        <f>'Прил.12 согаз'!I35+'Прил.12 альфа'!I35</f>
        <v>54</v>
      </c>
      <c r="J35" s="27">
        <f>'Прил.12 согаз'!J35+'Прил.12 альфа'!J35</f>
        <v>61</v>
      </c>
      <c r="K35" s="27">
        <f>'Прил.12 согаз'!K35+'Прил.12 альфа'!K35</f>
        <v>173</v>
      </c>
      <c r="L35" s="27">
        <f>'Прил.12 согаз'!L35+'Прил.12 альфа'!L35</f>
        <v>147</v>
      </c>
      <c r="M35" s="27">
        <f>'Прил.12 согаз'!M35+'Прил.12 альфа'!M35</f>
        <v>1639</v>
      </c>
      <c r="N35" s="27">
        <f>'Прил.12 согаз'!N35+'Прил.12 альфа'!N35</f>
        <v>2442</v>
      </c>
      <c r="O35" s="27">
        <f>'Прил.12 согаз'!O35+'Прил.12 альфа'!O35</f>
        <v>2360</v>
      </c>
      <c r="P35" s="27">
        <f>'Прил.12 согаз'!P35+'Прил.12 альфа'!P35</f>
        <v>2290</v>
      </c>
      <c r="Q35" s="27">
        <f>'Прил.12 согаз'!Q35+'Прил.12 альфа'!Q35</f>
        <v>924</v>
      </c>
      <c r="R35" s="27">
        <f>'Прил.12 согаз'!R35+'Прил.12 альфа'!R35</f>
        <v>1214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16107</v>
      </c>
      <c r="E36" s="27">
        <f t="shared" si="2"/>
        <v>7634</v>
      </c>
      <c r="F36" s="27">
        <f t="shared" si="3"/>
        <v>8473</v>
      </c>
      <c r="G36" s="27">
        <f>'Прил.12 согаз'!G36+'Прил.12 альфа'!G36</f>
        <v>58</v>
      </c>
      <c r="H36" s="27">
        <f>'Прил.12 согаз'!H36+'Прил.12 альфа'!H36</f>
        <v>48</v>
      </c>
      <c r="I36" s="27">
        <f>'Прил.12 согаз'!I36+'Прил.12 альфа'!I36</f>
        <v>276</v>
      </c>
      <c r="J36" s="27">
        <f>'Прил.12 согаз'!J36+'Прил.12 альфа'!J36</f>
        <v>245</v>
      </c>
      <c r="K36" s="27">
        <f>'Прил.12 согаз'!K36+'Прил.12 альфа'!K36</f>
        <v>1367</v>
      </c>
      <c r="L36" s="27">
        <f>'Прил.12 согаз'!L36+'Прил.12 альфа'!L36</f>
        <v>1209</v>
      </c>
      <c r="M36" s="27">
        <f>'Прил.12 согаз'!M36+'Прил.12 альфа'!M36</f>
        <v>2879</v>
      </c>
      <c r="N36" s="27">
        <f>'Прил.12 согаз'!N36+'Прил.12 альфа'!N36</f>
        <v>2757</v>
      </c>
      <c r="O36" s="27">
        <f>'Прил.12 согаз'!O36+'Прил.12 альфа'!O36</f>
        <v>2209</v>
      </c>
      <c r="P36" s="27">
        <f>'Прил.12 согаз'!P36+'Прил.12 альфа'!P36</f>
        <v>2394</v>
      </c>
      <c r="Q36" s="27">
        <f>'Прил.12 согаз'!Q36+'Прил.12 альфа'!Q36</f>
        <v>845</v>
      </c>
      <c r="R36" s="27">
        <f>'Прил.12 согаз'!R36+'Прил.12 альфа'!R36</f>
        <v>1820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39125</v>
      </c>
      <c r="E37" s="27">
        <f t="shared" si="2"/>
        <v>17568</v>
      </c>
      <c r="F37" s="27">
        <f t="shared" si="3"/>
        <v>21557</v>
      </c>
      <c r="G37" s="27">
        <f>'Прил.12 согаз'!G37+'Прил.12 альфа'!G37</f>
        <v>267</v>
      </c>
      <c r="H37" s="27">
        <f>'Прил.12 согаз'!H37+'Прил.12 альфа'!H37</f>
        <v>235</v>
      </c>
      <c r="I37" s="27">
        <f>'Прил.12 согаз'!I37+'Прил.12 альфа'!I37</f>
        <v>1169</v>
      </c>
      <c r="J37" s="27">
        <f>'Прил.12 согаз'!J37+'Прил.12 альфа'!J37</f>
        <v>1067</v>
      </c>
      <c r="K37" s="27">
        <f>'Прил.12 согаз'!K37+'Прил.12 альфа'!K37</f>
        <v>4490</v>
      </c>
      <c r="L37" s="27">
        <f>'Прил.12 согаз'!L37+'Прил.12 альфа'!L37</f>
        <v>4258</v>
      </c>
      <c r="M37" s="27">
        <f>'Прил.12 согаз'!M37+'Прил.12 альфа'!M37</f>
        <v>6379</v>
      </c>
      <c r="N37" s="27">
        <f>'Прил.12 согаз'!N37+'Прил.12 альфа'!N37</f>
        <v>8864</v>
      </c>
      <c r="O37" s="27">
        <f>'Прил.12 согаз'!O37+'Прил.12 альфа'!O37</f>
        <v>4251</v>
      </c>
      <c r="P37" s="27">
        <f>'Прил.12 согаз'!P37+'Прил.12 альфа'!P37</f>
        <v>5132</v>
      </c>
      <c r="Q37" s="27">
        <f>'Прил.12 согаз'!Q37+'Прил.12 альфа'!Q37</f>
        <v>1012</v>
      </c>
      <c r="R37" s="27">
        <f>'Прил.12 согаз'!R37+'Прил.12 альфа'!R37</f>
        <v>2001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5782</v>
      </c>
      <c r="E38" s="27">
        <f t="shared" si="2"/>
        <v>2169</v>
      </c>
      <c r="F38" s="27">
        <f t="shared" si="3"/>
        <v>3613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921</v>
      </c>
      <c r="N38" s="27">
        <f>'Прил.12 согаз'!N38+'Прил.12 альфа'!N38</f>
        <v>1095</v>
      </c>
      <c r="O38" s="27">
        <f>'Прил.12 согаз'!O38+'Прил.12 альфа'!O38</f>
        <v>810</v>
      </c>
      <c r="P38" s="27">
        <f>'Прил.12 согаз'!P38+'Прил.12 альфа'!P38</f>
        <v>1455</v>
      </c>
      <c r="Q38" s="27">
        <f>'Прил.12 согаз'!Q38+'Прил.12 альфа'!Q38</f>
        <v>438</v>
      </c>
      <c r="R38" s="27">
        <f>'Прил.12 согаз'!R38+'Прил.12 альфа'!R38</f>
        <v>1063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3087</v>
      </c>
      <c r="E39" s="27">
        <f t="shared" si="2"/>
        <v>1815</v>
      </c>
      <c r="F39" s="27">
        <f t="shared" si="3"/>
        <v>1272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211</v>
      </c>
      <c r="N39" s="27">
        <f>'Прил.12 согаз'!N39+'Прил.12 альфа'!N39</f>
        <v>486</v>
      </c>
      <c r="O39" s="27">
        <f>'Прил.12 согаз'!O39+'Прил.12 альфа'!O39</f>
        <v>1277</v>
      </c>
      <c r="P39" s="27">
        <f>'Прил.12 согаз'!P39+'Прил.12 альфа'!P39</f>
        <v>578</v>
      </c>
      <c r="Q39" s="27">
        <f>'Прил.12 согаз'!Q39+'Прил.12 альфа'!Q39</f>
        <v>327</v>
      </c>
      <c r="R39" s="27">
        <f>'Прил.12 согаз'!R39+'Прил.12 альфа'!R39</f>
        <v>208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5317</v>
      </c>
      <c r="E40" s="27">
        <f t="shared" si="2"/>
        <v>2514</v>
      </c>
      <c r="F40" s="27">
        <f t="shared" si="3"/>
        <v>2803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1179</v>
      </c>
      <c r="N40" s="27">
        <f>'Прил.12 согаз'!N40+'Прил.12 альфа'!N40</f>
        <v>847</v>
      </c>
      <c r="O40" s="27">
        <f>'Прил.12 согаз'!O40+'Прил.12 альфа'!O40</f>
        <v>1041</v>
      </c>
      <c r="P40" s="27">
        <f>'Прил.12 согаз'!P40+'Прил.12 альфа'!P40</f>
        <v>1156</v>
      </c>
      <c r="Q40" s="27">
        <f>'Прил.12 согаз'!Q40+'Прил.12 альфа'!Q40</f>
        <v>294</v>
      </c>
      <c r="R40" s="27">
        <f>'Прил.12 согаз'!R40+'Прил.12 альфа'!R40</f>
        <v>800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5874</v>
      </c>
      <c r="E41" s="27">
        <f t="shared" si="2"/>
        <v>3309</v>
      </c>
      <c r="F41" s="27">
        <f t="shared" si="3"/>
        <v>2565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1553</v>
      </c>
      <c r="N41" s="27">
        <f>'Прил.12 согаз'!N41+'Прил.12 альфа'!N41</f>
        <v>926</v>
      </c>
      <c r="O41" s="27">
        <f>'Прил.12 согаз'!O41+'Прил.12 альфа'!O41</f>
        <v>1329</v>
      </c>
      <c r="P41" s="27">
        <f>'Прил.12 согаз'!P41+'Прил.12 альфа'!P41</f>
        <v>1025</v>
      </c>
      <c r="Q41" s="27">
        <f>'Прил.12 согаз'!Q41+'Прил.12 альфа'!Q41</f>
        <v>427</v>
      </c>
      <c r="R41" s="27">
        <f>'Прил.12 согаз'!R41+'Прил.12 альфа'!R41</f>
        <v>614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7467</v>
      </c>
      <c r="E43" s="27">
        <f t="shared" si="2"/>
        <v>4963</v>
      </c>
      <c r="F43" s="27">
        <f t="shared" si="3"/>
        <v>2504</v>
      </c>
      <c r="G43" s="27">
        <f>'Прил.12 согаз'!G43+'Прил.12 альфа'!G43</f>
        <v>10</v>
      </c>
      <c r="H43" s="27">
        <f>'Прил.12 согаз'!H43+'Прил.12 альфа'!H43</f>
        <v>10</v>
      </c>
      <c r="I43" s="27">
        <f>'Прил.12 согаз'!I43+'Прил.12 альфа'!I43</f>
        <v>62</v>
      </c>
      <c r="J43" s="27">
        <f>'Прил.12 согаз'!J43+'Прил.12 альфа'!J43</f>
        <v>59</v>
      </c>
      <c r="K43" s="27">
        <f>'Прил.12 согаз'!K43+'Прил.12 альфа'!K43</f>
        <v>197</v>
      </c>
      <c r="L43" s="27">
        <f>'Прил.12 согаз'!L43+'Прил.12 альфа'!L43</f>
        <v>212</v>
      </c>
      <c r="M43" s="27">
        <f>'Прил.12 согаз'!M43+'Прил.12 альфа'!M43</f>
        <v>3396</v>
      </c>
      <c r="N43" s="27">
        <f>'Прил.12 согаз'!N43+'Прил.12 альфа'!N43</f>
        <v>1783</v>
      </c>
      <c r="O43" s="27">
        <f>'Прил.12 согаз'!O43+'Прил.12 альфа'!O43</f>
        <v>1188</v>
      </c>
      <c r="P43" s="27">
        <f>'Прил.12 согаз'!P43+'Прил.12 альфа'!P43</f>
        <v>276</v>
      </c>
      <c r="Q43" s="27">
        <f>'Прил.12 согаз'!Q43+'Прил.12 альфа'!Q43</f>
        <v>110</v>
      </c>
      <c r="R43" s="27">
        <f>'Прил.12 согаз'!R43+'Прил.12 альфа'!R43</f>
        <v>164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687400</v>
      </c>
      <c r="E44" s="21">
        <f>G44+I44+K44+O44+Q44+M44</f>
        <v>317132</v>
      </c>
      <c r="F44" s="21">
        <f>H44+J44+L44+P44+R44+N44</f>
        <v>370268</v>
      </c>
      <c r="G44" s="21">
        <f t="shared" ref="G44:R44" si="5">SUM(G45:G48)</f>
        <v>2710</v>
      </c>
      <c r="H44" s="21">
        <f t="shared" si="5"/>
        <v>2586</v>
      </c>
      <c r="I44" s="21">
        <f t="shared" si="5"/>
        <v>13727</v>
      </c>
      <c r="J44" s="21">
        <f t="shared" si="5"/>
        <v>13161</v>
      </c>
      <c r="K44" s="21">
        <f t="shared" si="5"/>
        <v>56898</v>
      </c>
      <c r="L44" s="21">
        <f t="shared" si="5"/>
        <v>53642</v>
      </c>
      <c r="M44" s="21">
        <f t="shared" si="5"/>
        <v>124302</v>
      </c>
      <c r="N44" s="21">
        <f t="shared" si="5"/>
        <v>129255</v>
      </c>
      <c r="O44" s="21">
        <f t="shared" si="5"/>
        <v>87575</v>
      </c>
      <c r="P44" s="21">
        <f t="shared" si="5"/>
        <v>98989</v>
      </c>
      <c r="Q44" s="21">
        <f t="shared" si="5"/>
        <v>31920</v>
      </c>
      <c r="R44" s="21">
        <f t="shared" si="5"/>
        <v>72635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629212</v>
      </c>
      <c r="E45" s="27">
        <f t="shared" ref="E45:E48" si="6">G45+I45+K45+O45+Q45+M45</f>
        <v>290726</v>
      </c>
      <c r="F45" s="27">
        <f t="shared" ref="F45:F48" si="7">H45+J45+L45+P45+R45+N45</f>
        <v>338486</v>
      </c>
      <c r="G45" s="58">
        <f>'Прил.12 согаз'!G45+'Прил.12 альфа'!G45</f>
        <v>2381</v>
      </c>
      <c r="H45" s="58">
        <f>'Прил.12 согаз'!H45+'Прил.12 альфа'!H45</f>
        <v>2297</v>
      </c>
      <c r="I45" s="58">
        <f>'Прил.12 согаз'!I45+'Прил.12 альфа'!I45</f>
        <v>12229</v>
      </c>
      <c r="J45" s="58">
        <f>'Прил.12 согаз'!J45+'Прил.12 альфа'!J45</f>
        <v>11790</v>
      </c>
      <c r="K45" s="58">
        <f>'Прил.12 согаз'!K45+'Прил.12 альфа'!K45</f>
        <v>50655</v>
      </c>
      <c r="L45" s="58">
        <f>'Прил.12 согаз'!L45+'Прил.12 альфа'!L45</f>
        <v>47773</v>
      </c>
      <c r="M45" s="58">
        <f>'Прил.12 согаз'!M45+'Прил.12 альфа'!M45</f>
        <v>114428</v>
      </c>
      <c r="N45" s="58">
        <f>'Прил.12 согаз'!N45+'Прил.12 альфа'!N45</f>
        <v>116652</v>
      </c>
      <c r="O45" s="58">
        <f>'Прил.12 согаз'!O45+'Прил.12 альфа'!O45</f>
        <v>80993</v>
      </c>
      <c r="P45" s="58">
        <f>'Прил.12 согаз'!P45+'Прил.12 альфа'!P45</f>
        <v>91235</v>
      </c>
      <c r="Q45" s="58">
        <f>'Прил.12 согаз'!Q45+'Прил.12 альфа'!Q45</f>
        <v>30040</v>
      </c>
      <c r="R45" s="58">
        <f>'Прил.12 согаз'!R45+'Прил.12 альфа'!R45</f>
        <v>68739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16087</v>
      </c>
      <c r="E46" s="27">
        <f t="shared" si="6"/>
        <v>7590</v>
      </c>
      <c r="F46" s="27">
        <f t="shared" si="7"/>
        <v>8497</v>
      </c>
      <c r="G46" s="26">
        <f>'Прил.12 согаз'!G46+'Прил.12 альфа'!G46</f>
        <v>58</v>
      </c>
      <c r="H46" s="26">
        <f>'Прил.12 согаз'!H46+'Прил.12 альфа'!H46</f>
        <v>49</v>
      </c>
      <c r="I46" s="26">
        <f>'Прил.12 согаз'!I46+'Прил.12 альфа'!I46</f>
        <v>276</v>
      </c>
      <c r="J46" s="26">
        <f>'Прил.12 согаз'!J46+'Прил.12 альфа'!J46</f>
        <v>244</v>
      </c>
      <c r="K46" s="26">
        <f>'Прил.12 согаз'!K46+'Прил.12 альфа'!K46</f>
        <v>1402</v>
      </c>
      <c r="L46" s="26">
        <f>'Прил.12 согаз'!L46+'Прил.12 альфа'!L46</f>
        <v>1249</v>
      </c>
      <c r="M46" s="26">
        <f>'Прил.12 согаз'!M46+'Прил.12 альфа'!M46</f>
        <v>2850</v>
      </c>
      <c r="N46" s="26">
        <f>'Прил.12 согаз'!N46+'Прил.12 альфа'!N46</f>
        <v>2768</v>
      </c>
      <c r="O46" s="26">
        <f>'Прил.12 согаз'!O46+'Прил.12 альфа'!O46</f>
        <v>2166</v>
      </c>
      <c r="P46" s="26">
        <f>'Прил.12 согаз'!P46+'Прил.12 альфа'!P46</f>
        <v>2381</v>
      </c>
      <c r="Q46" s="26">
        <f>'Прил.12 согаз'!Q46+'Прил.12 альфа'!Q46</f>
        <v>838</v>
      </c>
      <c r="R46" s="26">
        <f>'Прил.12 согаз'!R46+'Прил.12 альфа'!R46</f>
        <v>1806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42101</v>
      </c>
      <c r="E47" s="27">
        <f t="shared" si="6"/>
        <v>18816</v>
      </c>
      <c r="F47" s="27">
        <f t="shared" si="7"/>
        <v>23285</v>
      </c>
      <c r="G47" s="26">
        <f>'Прил.12 согаз'!G47+'Прил.12 альфа'!G47</f>
        <v>271</v>
      </c>
      <c r="H47" s="26">
        <f>'Прил.12 согаз'!H47+'Прил.12 альфа'!H47</f>
        <v>240</v>
      </c>
      <c r="I47" s="26">
        <f>'Прил.12 согаз'!I47+'Прил.12 альфа'!I47</f>
        <v>1222</v>
      </c>
      <c r="J47" s="26">
        <f>'Прил.12 согаз'!J47+'Прил.12 альфа'!J47</f>
        <v>1127</v>
      </c>
      <c r="K47" s="26">
        <f>'Прил.12 согаз'!K47+'Прил.12 альфа'!K47</f>
        <v>4841</v>
      </c>
      <c r="L47" s="26">
        <f>'Прил.12 согаз'!L47+'Прил.12 альфа'!L47</f>
        <v>4620</v>
      </c>
      <c r="M47" s="26">
        <f>'Прил.12 согаз'!M47+'Прил.12 альфа'!M47</f>
        <v>7024</v>
      </c>
      <c r="N47" s="26">
        <f>'Прил.12 согаз'!N47+'Прил.12 альфа'!N47</f>
        <v>9835</v>
      </c>
      <c r="O47" s="26">
        <f>'Прил.12 согаз'!O47+'Прил.12 альфа'!O47</f>
        <v>4416</v>
      </c>
      <c r="P47" s="26">
        <f>'Прил.12 согаз'!P47+'Прил.12 альфа'!P47</f>
        <v>5373</v>
      </c>
      <c r="Q47" s="26">
        <f>'Прил.12 согаз'!Q47+'Прил.12 альфа'!Q47</f>
        <v>1042</v>
      </c>
      <c r="R47" s="26">
        <f>'Прил.12 согаз'!R47+'Прил.12 альфа'!R47</f>
        <v>2090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422847</v>
      </c>
      <c r="E20" s="21">
        <f>G20+I20+K20+O20+Q20+M20</f>
        <v>195948</v>
      </c>
      <c r="F20" s="21">
        <f>H20+J20+L20+P20+R20+N20</f>
        <v>226899</v>
      </c>
      <c r="G20" s="21">
        <f t="shared" ref="G20:R20" si="1">SUM(G21:G43)</f>
        <v>1721</v>
      </c>
      <c r="H20" s="21">
        <f t="shared" si="1"/>
        <v>1620</v>
      </c>
      <c r="I20" s="21">
        <f t="shared" si="1"/>
        <v>8593</v>
      </c>
      <c r="J20" s="21">
        <f t="shared" si="1"/>
        <v>8329</v>
      </c>
      <c r="K20" s="21">
        <f t="shared" si="1"/>
        <v>34288</v>
      </c>
      <c r="L20" s="21">
        <f t="shared" si="1"/>
        <v>32243</v>
      </c>
      <c r="M20" s="21">
        <f t="shared" si="1"/>
        <v>75798</v>
      </c>
      <c r="N20" s="21">
        <f t="shared" si="1"/>
        <v>78897</v>
      </c>
      <c r="O20" s="21">
        <f t="shared" si="1"/>
        <v>55642</v>
      </c>
      <c r="P20" s="21">
        <f t="shared" si="1"/>
        <v>61970</v>
      </c>
      <c r="Q20" s="21">
        <f t="shared" si="1"/>
        <v>19906</v>
      </c>
      <c r="R20" s="21">
        <f t="shared" si="1"/>
        <v>43840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1160</v>
      </c>
      <c r="E21" s="27">
        <f>G21+I21+K21+O21+Q21+M21</f>
        <v>337</v>
      </c>
      <c r="F21" s="27">
        <f>H21+J21+L21+P21+R21+N21</f>
        <v>823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152</v>
      </c>
      <c r="N21" s="27">
        <v>394</v>
      </c>
      <c r="O21" s="27">
        <v>133</v>
      </c>
      <c r="P21" s="27">
        <v>369</v>
      </c>
      <c r="Q21" s="27">
        <v>52</v>
      </c>
      <c r="R21" s="27">
        <v>60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45803</v>
      </c>
      <c r="E22" s="27">
        <f t="shared" ref="E22:E43" si="2">G22+I22+K22+O22+Q22+M22</f>
        <v>22242</v>
      </c>
      <c r="F22" s="27">
        <f t="shared" ref="F22:F43" si="3">H22+J22+L22+P22+R22+N22</f>
        <v>23561</v>
      </c>
      <c r="G22" s="27">
        <v>283</v>
      </c>
      <c r="H22" s="27">
        <v>244</v>
      </c>
      <c r="I22" s="27">
        <v>1074</v>
      </c>
      <c r="J22" s="27">
        <v>1035</v>
      </c>
      <c r="K22" s="27">
        <v>3518</v>
      </c>
      <c r="L22" s="27">
        <v>3381</v>
      </c>
      <c r="M22" s="27">
        <v>9136</v>
      </c>
      <c r="N22" s="27">
        <v>8190</v>
      </c>
      <c r="O22" s="27">
        <v>6282</v>
      </c>
      <c r="P22" s="27">
        <v>6588</v>
      </c>
      <c r="Q22" s="27">
        <v>1949</v>
      </c>
      <c r="R22" s="27">
        <v>4123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1977</v>
      </c>
      <c r="E23" s="27">
        <f t="shared" si="2"/>
        <v>1003</v>
      </c>
      <c r="F23" s="27">
        <f t="shared" si="3"/>
        <v>974</v>
      </c>
      <c r="G23" s="27">
        <v>3</v>
      </c>
      <c r="H23" s="27">
        <v>2</v>
      </c>
      <c r="I23" s="27">
        <v>9</v>
      </c>
      <c r="J23" s="27">
        <v>10</v>
      </c>
      <c r="K23" s="27">
        <v>95</v>
      </c>
      <c r="L23" s="27">
        <v>78</v>
      </c>
      <c r="M23" s="27">
        <v>414</v>
      </c>
      <c r="N23" s="27">
        <v>317</v>
      </c>
      <c r="O23" s="27">
        <v>364</v>
      </c>
      <c r="P23" s="27">
        <v>370</v>
      </c>
      <c r="Q23" s="27">
        <v>118</v>
      </c>
      <c r="R23" s="27">
        <v>197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35084</v>
      </c>
      <c r="E24" s="27">
        <f t="shared" si="2"/>
        <v>16426</v>
      </c>
      <c r="F24" s="27">
        <f t="shared" si="3"/>
        <v>18658</v>
      </c>
      <c r="G24" s="27">
        <v>114</v>
      </c>
      <c r="H24" s="27">
        <v>127</v>
      </c>
      <c r="I24" s="27">
        <v>661</v>
      </c>
      <c r="J24" s="27">
        <v>611</v>
      </c>
      <c r="K24" s="27">
        <v>2672</v>
      </c>
      <c r="L24" s="27">
        <v>2608</v>
      </c>
      <c r="M24" s="27">
        <v>6562</v>
      </c>
      <c r="N24" s="27">
        <v>6113</v>
      </c>
      <c r="O24" s="27">
        <v>4622</v>
      </c>
      <c r="P24" s="27">
        <v>5171</v>
      </c>
      <c r="Q24" s="27">
        <v>1795</v>
      </c>
      <c r="R24" s="27">
        <v>4028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770</v>
      </c>
      <c r="E25" s="27">
        <f t="shared" si="2"/>
        <v>442</v>
      </c>
      <c r="F25" s="27">
        <f t="shared" si="3"/>
        <v>328</v>
      </c>
      <c r="G25" s="27">
        <v>1</v>
      </c>
      <c r="H25" s="27">
        <v>1</v>
      </c>
      <c r="I25" s="27">
        <v>5</v>
      </c>
      <c r="J25" s="27">
        <v>7</v>
      </c>
      <c r="K25" s="27">
        <v>34</v>
      </c>
      <c r="L25" s="27">
        <v>34</v>
      </c>
      <c r="M25" s="27">
        <v>169</v>
      </c>
      <c r="N25" s="27">
        <v>88</v>
      </c>
      <c r="O25" s="27">
        <v>186</v>
      </c>
      <c r="P25" s="27">
        <v>126</v>
      </c>
      <c r="Q25" s="27">
        <v>47</v>
      </c>
      <c r="R25" s="27">
        <v>72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17150</v>
      </c>
      <c r="E26" s="27">
        <f t="shared" si="2"/>
        <v>8335</v>
      </c>
      <c r="F26" s="27">
        <f t="shared" si="3"/>
        <v>8815</v>
      </c>
      <c r="G26" s="27">
        <v>3</v>
      </c>
      <c r="H26" s="27">
        <v>2</v>
      </c>
      <c r="I26" s="27">
        <v>260</v>
      </c>
      <c r="J26" s="27">
        <v>217</v>
      </c>
      <c r="K26" s="27">
        <v>1220</v>
      </c>
      <c r="L26" s="27">
        <v>1174</v>
      </c>
      <c r="M26" s="27">
        <v>3212</v>
      </c>
      <c r="N26" s="27">
        <v>2734</v>
      </c>
      <c r="O26" s="27">
        <v>2760</v>
      </c>
      <c r="P26" s="27">
        <v>2928</v>
      </c>
      <c r="Q26" s="27">
        <v>880</v>
      </c>
      <c r="R26" s="27">
        <v>1760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9508</v>
      </c>
      <c r="E27" s="27">
        <f t="shared" si="2"/>
        <v>4604</v>
      </c>
      <c r="F27" s="27">
        <f t="shared" si="3"/>
        <v>4904</v>
      </c>
      <c r="G27" s="27">
        <v>0</v>
      </c>
      <c r="H27" s="27">
        <v>2</v>
      </c>
      <c r="I27" s="27">
        <v>136</v>
      </c>
      <c r="J27" s="27">
        <v>151</v>
      </c>
      <c r="K27" s="27">
        <v>721</v>
      </c>
      <c r="L27" s="27">
        <v>756</v>
      </c>
      <c r="M27" s="27">
        <v>1804</v>
      </c>
      <c r="N27" s="27">
        <v>1617</v>
      </c>
      <c r="O27" s="27">
        <v>1499</v>
      </c>
      <c r="P27" s="27">
        <v>1584</v>
      </c>
      <c r="Q27" s="27">
        <v>444</v>
      </c>
      <c r="R27" s="27">
        <v>794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29485</v>
      </c>
      <c r="E28" s="27">
        <f t="shared" si="2"/>
        <v>13456</v>
      </c>
      <c r="F28" s="27">
        <f t="shared" si="3"/>
        <v>16029</v>
      </c>
      <c r="G28" s="27">
        <v>140</v>
      </c>
      <c r="H28" s="27">
        <v>135</v>
      </c>
      <c r="I28" s="27">
        <v>760</v>
      </c>
      <c r="J28" s="27">
        <v>753</v>
      </c>
      <c r="K28" s="27">
        <v>2772</v>
      </c>
      <c r="L28" s="27">
        <v>2673</v>
      </c>
      <c r="M28" s="27">
        <v>5116</v>
      </c>
      <c r="N28" s="27">
        <v>5992</v>
      </c>
      <c r="O28" s="27">
        <v>3667</v>
      </c>
      <c r="P28" s="27">
        <v>4045</v>
      </c>
      <c r="Q28" s="27">
        <v>1001</v>
      </c>
      <c r="R28" s="27">
        <v>2431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25841</v>
      </c>
      <c r="E29" s="27">
        <f t="shared" si="2"/>
        <v>11032</v>
      </c>
      <c r="F29" s="27">
        <f t="shared" si="3"/>
        <v>14809</v>
      </c>
      <c r="G29" s="27">
        <v>237</v>
      </c>
      <c r="H29" s="27">
        <v>252</v>
      </c>
      <c r="I29" s="27">
        <v>943</v>
      </c>
      <c r="J29" s="27">
        <v>987</v>
      </c>
      <c r="K29" s="27">
        <v>2600</v>
      </c>
      <c r="L29" s="27">
        <v>2498</v>
      </c>
      <c r="M29" s="27">
        <v>3634</v>
      </c>
      <c r="N29" s="27">
        <v>5971</v>
      </c>
      <c r="O29" s="27">
        <v>2827</v>
      </c>
      <c r="P29" s="27">
        <v>3626</v>
      </c>
      <c r="Q29" s="27">
        <v>791</v>
      </c>
      <c r="R29" s="27">
        <v>1475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90910</v>
      </c>
      <c r="E30" s="27">
        <f t="shared" si="2"/>
        <v>40198</v>
      </c>
      <c r="F30" s="27">
        <f t="shared" si="3"/>
        <v>50712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20681</v>
      </c>
      <c r="N30" s="27">
        <v>21360</v>
      </c>
      <c r="O30" s="27">
        <v>13777</v>
      </c>
      <c r="P30" s="27">
        <v>15958</v>
      </c>
      <c r="Q30" s="27">
        <v>5740</v>
      </c>
      <c r="R30" s="27">
        <v>13394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71732</v>
      </c>
      <c r="E31" s="27">
        <f t="shared" si="2"/>
        <v>31551</v>
      </c>
      <c r="F31" s="27">
        <f t="shared" si="3"/>
        <v>40181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15959</v>
      </c>
      <c r="N31" s="27">
        <v>16544</v>
      </c>
      <c r="O31" s="27">
        <v>11194</v>
      </c>
      <c r="P31" s="27">
        <v>12896</v>
      </c>
      <c r="Q31" s="27">
        <v>4398</v>
      </c>
      <c r="R31" s="27">
        <v>10741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17915</v>
      </c>
      <c r="E32" s="27">
        <f t="shared" si="2"/>
        <v>9220</v>
      </c>
      <c r="F32" s="27">
        <f t="shared" si="3"/>
        <v>8695</v>
      </c>
      <c r="G32" s="27">
        <v>362</v>
      </c>
      <c r="H32" s="27">
        <v>326</v>
      </c>
      <c r="I32" s="27">
        <v>1733</v>
      </c>
      <c r="J32" s="27">
        <v>1613</v>
      </c>
      <c r="K32" s="27">
        <v>7125</v>
      </c>
      <c r="L32" s="27">
        <v>6756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13256</v>
      </c>
      <c r="E33" s="27">
        <f t="shared" si="2"/>
        <v>7026</v>
      </c>
      <c r="F33" s="27">
        <f t="shared" si="3"/>
        <v>6230</v>
      </c>
      <c r="G33" s="27">
        <v>237</v>
      </c>
      <c r="H33" s="27">
        <v>222</v>
      </c>
      <c r="I33" s="27">
        <v>1156</v>
      </c>
      <c r="J33" s="27">
        <v>1123</v>
      </c>
      <c r="K33" s="27">
        <v>5633</v>
      </c>
      <c r="L33" s="27">
        <v>4885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13380</v>
      </c>
      <c r="E34" s="27">
        <f t="shared" si="2"/>
        <v>6860</v>
      </c>
      <c r="F34" s="27">
        <f t="shared" si="3"/>
        <v>6520</v>
      </c>
      <c r="G34" s="27">
        <v>253</v>
      </c>
      <c r="H34" s="27">
        <v>234</v>
      </c>
      <c r="I34" s="27">
        <v>1275</v>
      </c>
      <c r="J34" s="27">
        <v>1269</v>
      </c>
      <c r="K34" s="27">
        <v>5332</v>
      </c>
      <c r="L34" s="27">
        <v>5017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8408</v>
      </c>
      <c r="E35" s="27">
        <f t="shared" si="2"/>
        <v>3850</v>
      </c>
      <c r="F35" s="27">
        <f t="shared" si="3"/>
        <v>4558</v>
      </c>
      <c r="G35" s="27">
        <v>3</v>
      </c>
      <c r="H35" s="27">
        <v>1</v>
      </c>
      <c r="I35" s="27">
        <v>15</v>
      </c>
      <c r="J35" s="27">
        <v>13</v>
      </c>
      <c r="K35" s="27">
        <v>62</v>
      </c>
      <c r="L35" s="27">
        <v>51</v>
      </c>
      <c r="M35" s="27">
        <v>1256</v>
      </c>
      <c r="N35" s="27">
        <v>1743</v>
      </c>
      <c r="O35" s="27">
        <v>1776</v>
      </c>
      <c r="P35" s="27">
        <v>1757</v>
      </c>
      <c r="Q35" s="27">
        <v>738</v>
      </c>
      <c r="R35" s="27">
        <v>993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13542</v>
      </c>
      <c r="E36" s="27">
        <f t="shared" si="2"/>
        <v>6504</v>
      </c>
      <c r="F36" s="27">
        <f t="shared" si="3"/>
        <v>7038</v>
      </c>
      <c r="G36" s="27">
        <v>58</v>
      </c>
      <c r="H36" s="27">
        <v>48</v>
      </c>
      <c r="I36" s="27">
        <v>268</v>
      </c>
      <c r="J36" s="27">
        <v>243</v>
      </c>
      <c r="K36" s="27">
        <v>1133</v>
      </c>
      <c r="L36" s="27">
        <v>1028</v>
      </c>
      <c r="M36" s="27">
        <v>2370</v>
      </c>
      <c r="N36" s="27">
        <v>2252</v>
      </c>
      <c r="O36" s="27">
        <v>1962</v>
      </c>
      <c r="P36" s="27">
        <v>2017</v>
      </c>
      <c r="Q36" s="27">
        <v>713</v>
      </c>
      <c r="R36" s="27">
        <v>1450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11684</v>
      </c>
      <c r="E37" s="27">
        <f t="shared" si="2"/>
        <v>5112</v>
      </c>
      <c r="F37" s="27">
        <f t="shared" si="3"/>
        <v>6572</v>
      </c>
      <c r="G37" s="27">
        <v>21</v>
      </c>
      <c r="H37" s="27">
        <v>17</v>
      </c>
      <c r="I37" s="27">
        <v>265</v>
      </c>
      <c r="J37" s="27">
        <v>266</v>
      </c>
      <c r="K37" s="27">
        <v>1257</v>
      </c>
      <c r="L37" s="27">
        <v>1196</v>
      </c>
      <c r="M37" s="27">
        <v>1874</v>
      </c>
      <c r="N37" s="27">
        <v>2689</v>
      </c>
      <c r="O37" s="27">
        <v>1388</v>
      </c>
      <c r="P37" s="27">
        <v>1806</v>
      </c>
      <c r="Q37" s="27">
        <v>307</v>
      </c>
      <c r="R37" s="27">
        <v>598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4037</v>
      </c>
      <c r="E38" s="27">
        <f t="shared" si="2"/>
        <v>1580</v>
      </c>
      <c r="F38" s="27">
        <f t="shared" si="3"/>
        <v>2457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636</v>
      </c>
      <c r="N38" s="27">
        <v>709</v>
      </c>
      <c r="O38" s="27">
        <v>638</v>
      </c>
      <c r="P38" s="27">
        <v>1045</v>
      </c>
      <c r="Q38" s="27">
        <v>306</v>
      </c>
      <c r="R38" s="27">
        <v>703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2324</v>
      </c>
      <c r="E39" s="27">
        <f t="shared" si="2"/>
        <v>1381</v>
      </c>
      <c r="F39" s="27">
        <f t="shared" si="3"/>
        <v>943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148</v>
      </c>
      <c r="N39" s="27">
        <v>364</v>
      </c>
      <c r="O39" s="27">
        <v>974</v>
      </c>
      <c r="P39" s="27">
        <v>409</v>
      </c>
      <c r="Q39" s="27">
        <v>259</v>
      </c>
      <c r="R39" s="27">
        <v>170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4479</v>
      </c>
      <c r="E40" s="27">
        <f t="shared" si="2"/>
        <v>2087</v>
      </c>
      <c r="F40" s="27">
        <f t="shared" si="3"/>
        <v>2392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947</v>
      </c>
      <c r="N40" s="27">
        <v>686</v>
      </c>
      <c r="O40" s="27">
        <v>876</v>
      </c>
      <c r="P40" s="27">
        <v>997</v>
      </c>
      <c r="Q40" s="27">
        <v>264</v>
      </c>
      <c r="R40" s="27">
        <v>709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352</v>
      </c>
      <c r="E41" s="27">
        <f t="shared" si="2"/>
        <v>206</v>
      </c>
      <c r="F41" s="27">
        <f t="shared" si="3"/>
        <v>146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89</v>
      </c>
      <c r="N41" s="27">
        <v>42</v>
      </c>
      <c r="O41" s="27">
        <v>93</v>
      </c>
      <c r="P41" s="27">
        <v>80</v>
      </c>
      <c r="Q41" s="27">
        <v>24</v>
      </c>
      <c r="R41" s="27">
        <v>24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4050</v>
      </c>
      <c r="E43" s="27">
        <f t="shared" si="2"/>
        <v>2496</v>
      </c>
      <c r="F43" s="27">
        <f t="shared" si="3"/>
        <v>1554</v>
      </c>
      <c r="G43" s="27">
        <v>6</v>
      </c>
      <c r="H43" s="27">
        <v>7</v>
      </c>
      <c r="I43" s="27">
        <v>33</v>
      </c>
      <c r="J43" s="27">
        <v>31</v>
      </c>
      <c r="K43" s="27">
        <v>114</v>
      </c>
      <c r="L43" s="27">
        <v>108</v>
      </c>
      <c r="M43" s="27">
        <v>1639</v>
      </c>
      <c r="N43" s="27">
        <v>1092</v>
      </c>
      <c r="O43" s="27">
        <v>624</v>
      </c>
      <c r="P43" s="27">
        <v>198</v>
      </c>
      <c r="Q43" s="27">
        <v>80</v>
      </c>
      <c r="R43" s="27">
        <v>118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422847</v>
      </c>
      <c r="E44" s="21">
        <f>G44+I44+K44+O44+Q44+M44</f>
        <v>195948</v>
      </c>
      <c r="F44" s="21">
        <f>H44+J44+L44+P44+R44+N44</f>
        <v>226899</v>
      </c>
      <c r="G44" s="21">
        <f t="shared" ref="G44:R44" si="5">SUM(G45:G48)</f>
        <v>1721</v>
      </c>
      <c r="H44" s="21">
        <f t="shared" si="5"/>
        <v>1620</v>
      </c>
      <c r="I44" s="21">
        <f t="shared" si="5"/>
        <v>8593</v>
      </c>
      <c r="J44" s="21">
        <f t="shared" si="5"/>
        <v>8329</v>
      </c>
      <c r="K44" s="21">
        <f t="shared" si="5"/>
        <v>34288</v>
      </c>
      <c r="L44" s="21">
        <f t="shared" si="5"/>
        <v>32243</v>
      </c>
      <c r="M44" s="21">
        <f t="shared" si="5"/>
        <v>75798</v>
      </c>
      <c r="N44" s="21">
        <f t="shared" si="5"/>
        <v>78897</v>
      </c>
      <c r="O44" s="21">
        <f t="shared" si="5"/>
        <v>55642</v>
      </c>
      <c r="P44" s="21">
        <f t="shared" si="5"/>
        <v>61970</v>
      </c>
      <c r="Q44" s="21">
        <f t="shared" si="5"/>
        <v>19906</v>
      </c>
      <c r="R44" s="21">
        <f t="shared" si="5"/>
        <v>43840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396757</v>
      </c>
      <c r="E45" s="27">
        <f t="shared" ref="E45:E48" si="6">G45+I45+K45+O45+Q45+M45</f>
        <v>183984</v>
      </c>
      <c r="F45" s="27">
        <f t="shared" ref="F45:F48" si="7">H45+J45+L45+P45+R45+N45</f>
        <v>212773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1642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1554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8054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7812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31785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29904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71358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73670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52261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58065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18884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41768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13651</v>
      </c>
      <c r="E46" s="27">
        <f t="shared" si="6"/>
        <v>6513</v>
      </c>
      <c r="F46" s="27">
        <f t="shared" si="7"/>
        <v>7138</v>
      </c>
      <c r="G46" s="26">
        <f>'Прил. 11 СОГАЗ'!F36</f>
        <v>58</v>
      </c>
      <c r="H46" s="26">
        <f>'Прил. 11 СОГАЗ'!G36</f>
        <v>49</v>
      </c>
      <c r="I46" s="26">
        <f>'Прил. 11 СОГАЗ'!H36</f>
        <v>270</v>
      </c>
      <c r="J46" s="26">
        <f>'Прил. 11 СОГАЗ'!I36</f>
        <v>243</v>
      </c>
      <c r="K46" s="26">
        <f>'Прил. 11 СОГАЗ'!J36</f>
        <v>1164</v>
      </c>
      <c r="L46" s="26">
        <f>'Прил. 11 СОГАЗ'!K36</f>
        <v>1057</v>
      </c>
      <c r="M46" s="26">
        <f>'Прил. 11 СОГАЗ'!L36</f>
        <v>2373</v>
      </c>
      <c r="N46" s="26">
        <f>'Прил. 11 СОГАЗ'!M36</f>
        <v>2312</v>
      </c>
      <c r="O46" s="26">
        <f>'Прил. 11 СОГАЗ'!N36</f>
        <v>1938</v>
      </c>
      <c r="P46" s="26">
        <f>'Прил. 11 СОГАЗ'!O36</f>
        <v>2025</v>
      </c>
      <c r="Q46" s="26">
        <f>'Прил. 11 СОГАЗ'!P36</f>
        <v>710</v>
      </c>
      <c r="R46" s="26">
        <f>'Прил. 11 СОГАЗ'!Q36</f>
        <v>1452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12439</v>
      </c>
      <c r="E47" s="27">
        <f t="shared" si="6"/>
        <v>5451</v>
      </c>
      <c r="F47" s="27">
        <f t="shared" si="7"/>
        <v>6988</v>
      </c>
      <c r="G47" s="26">
        <f>'Прил. 11 СОГАЗ'!F29+'Прил. 11 СОГАЗ'!F30+'Прил. 11 СОГАЗ'!F31+'Прил. 11 СОГАЗ'!F32+'Прил. 11 СОГАЗ'!F24</f>
        <v>21</v>
      </c>
      <c r="H47" s="26">
        <f>'Прил. 11 СОГАЗ'!G29+'Прил. 11 СОГАЗ'!G30+'Прил. 11 СОГАЗ'!G31+'Прил. 11 СОГАЗ'!G32+'Прил. 11 СОГАЗ'!G24</f>
        <v>17</v>
      </c>
      <c r="I47" s="26">
        <f>'Прил. 11 СОГАЗ'!H29+'Прил. 11 СОГАЗ'!H30+'Прил. 11 СОГАЗ'!H31+'Прил. 11 СОГАЗ'!H32+'Прил. 11 СОГАЗ'!H24</f>
        <v>269</v>
      </c>
      <c r="J47" s="26">
        <f>'Прил. 11 СОГАЗ'!I29+'Прил. 11 СОГАЗ'!I30+'Прил. 11 СОГАЗ'!I31+'Прил. 11 СОГАЗ'!I32+'Прил. 11 СОГАЗ'!I24</f>
        <v>274</v>
      </c>
      <c r="K47" s="26">
        <f>'Прил. 11 СОГАЗ'!J29+'Прил. 11 СОГАЗ'!J30+'Прил. 11 СОГАЗ'!J31+'Прил. 11 СОГАЗ'!J32+'Прил. 11 СОГАЗ'!J24</f>
        <v>1339</v>
      </c>
      <c r="L47" s="26">
        <f>'Прил. 11 СОГАЗ'!K29+'Прил. 11 СОГАЗ'!K30+'Прил. 11 СОГАЗ'!K31+'Прил. 11 СОГАЗ'!K32+'Прил. 11 СОГАЗ'!K24</f>
        <v>1282</v>
      </c>
      <c r="M47" s="26">
        <f>'Прил. 11 СОГАЗ'!L29+'Прил. 11 СОГАЗ'!L30+'Прил. 11 СОГАЗ'!L31+'Прил. 11 СОГАЗ'!L32+'Прил. 11 СОГАЗ'!L24</f>
        <v>2067</v>
      </c>
      <c r="N47" s="26">
        <f>'Прил. 11 СОГАЗ'!M29+'Прил. 11 СОГАЗ'!M30+'Прил. 11 СОГАЗ'!M31+'Прил. 11 СОГАЗ'!M32+'Прил. 11 СОГАЗ'!M24</f>
        <v>2915</v>
      </c>
      <c r="O47" s="26">
        <f>'Прил. 11 СОГАЗ'!N29+'Прил. 11 СОГАЗ'!N30+'Прил. 11 СОГАЗ'!N31+'Прил. 11 СОГАЗ'!N32+'Прил. 11 СОГАЗ'!N24</f>
        <v>1443</v>
      </c>
      <c r="P47" s="26">
        <f>'Прил. 11 СОГАЗ'!O29+'Прил. 11 СОГАЗ'!O30+'Прил. 11 СОГАЗ'!O31+'Прил. 11 СОГАЗ'!O32+'Прил. 11 СОГАЗ'!O24</f>
        <v>1880</v>
      </c>
      <c r="Q47" s="26">
        <f>'Прил. 11 СОГАЗ'!P29+'Прил. 11 СОГАЗ'!P30+'Прил. 11 СОГАЗ'!P31+'Прил. 11 СОГАЗ'!P32+'Прил. 11 СОГАЗ'!P24</f>
        <v>312</v>
      </c>
      <c r="R47" s="26">
        <f>'Прил. 11 СОГАЗ'!Q29+'Прил. 11 СОГАЗ'!Q30+'Прил. 11 СОГАЗ'!Q31+'Прил. 11 СОГАЗ'!Q32+'Прил. 11 СОГАЗ'!Q24</f>
        <v>620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264553</v>
      </c>
      <c r="E20" s="21">
        <f>G20+I20+K20+O20+Q20+M20</f>
        <v>121184</v>
      </c>
      <c r="F20" s="21">
        <f>H20+J20+L20+P20+R20+N20</f>
        <v>143369</v>
      </c>
      <c r="G20" s="21">
        <f t="shared" ref="G20:R20" si="1">SUM(G21:G43)</f>
        <v>989</v>
      </c>
      <c r="H20" s="21">
        <f t="shared" si="1"/>
        <v>966</v>
      </c>
      <c r="I20" s="21">
        <f t="shared" si="1"/>
        <v>5134</v>
      </c>
      <c r="J20" s="21">
        <f t="shared" si="1"/>
        <v>4832</v>
      </c>
      <c r="K20" s="21">
        <f t="shared" si="1"/>
        <v>22610</v>
      </c>
      <c r="L20" s="21">
        <f t="shared" si="1"/>
        <v>21399</v>
      </c>
      <c r="M20" s="21">
        <f t="shared" si="1"/>
        <v>48504</v>
      </c>
      <c r="N20" s="21">
        <f t="shared" si="1"/>
        <v>50358</v>
      </c>
      <c r="O20" s="21">
        <f t="shared" si="1"/>
        <v>31933</v>
      </c>
      <c r="P20" s="21">
        <f t="shared" si="1"/>
        <v>37019</v>
      </c>
      <c r="Q20" s="21">
        <f t="shared" si="1"/>
        <v>12014</v>
      </c>
      <c r="R20" s="21">
        <f t="shared" si="1"/>
        <v>28795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393</v>
      </c>
      <c r="E21" s="27">
        <f>G21+I21+K21+O21+Q21+M21</f>
        <v>94</v>
      </c>
      <c r="F21" s="27">
        <f>H21+J21+L21+P21+R21+N21</f>
        <v>299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43</v>
      </c>
      <c r="N21" s="27">
        <v>140</v>
      </c>
      <c r="O21" s="27">
        <v>31</v>
      </c>
      <c r="P21" s="27">
        <v>142</v>
      </c>
      <c r="Q21" s="27">
        <v>20</v>
      </c>
      <c r="R21" s="27">
        <v>17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30335</v>
      </c>
      <c r="E22" s="27">
        <f t="shared" ref="E22:E43" si="2">G22+I22+K22+O22+Q22+M22</f>
        <v>13590</v>
      </c>
      <c r="F22" s="27">
        <f t="shared" ref="F22:F43" si="3">H22+J22+L22+P22+R22+N22</f>
        <v>16745</v>
      </c>
      <c r="G22" s="27">
        <v>2</v>
      </c>
      <c r="H22" s="27">
        <v>5</v>
      </c>
      <c r="I22" s="27">
        <v>340</v>
      </c>
      <c r="J22" s="27">
        <v>349</v>
      </c>
      <c r="K22" s="27">
        <v>2766</v>
      </c>
      <c r="L22" s="27">
        <v>2564</v>
      </c>
      <c r="M22" s="27">
        <v>5854</v>
      </c>
      <c r="N22" s="27">
        <v>5392</v>
      </c>
      <c r="O22" s="27">
        <v>3043</v>
      </c>
      <c r="P22" s="27">
        <v>3864</v>
      </c>
      <c r="Q22" s="27">
        <v>1585</v>
      </c>
      <c r="R22" s="27">
        <v>4571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38635</v>
      </c>
      <c r="E23" s="27">
        <f t="shared" si="2"/>
        <v>17134</v>
      </c>
      <c r="F23" s="27">
        <f t="shared" si="3"/>
        <v>21501</v>
      </c>
      <c r="G23" s="27">
        <v>154</v>
      </c>
      <c r="H23" s="27">
        <v>166</v>
      </c>
      <c r="I23" s="27">
        <v>792</v>
      </c>
      <c r="J23" s="27">
        <v>755</v>
      </c>
      <c r="K23" s="27">
        <v>3498</v>
      </c>
      <c r="L23" s="27">
        <v>3259</v>
      </c>
      <c r="M23" s="27">
        <v>5800</v>
      </c>
      <c r="N23" s="27">
        <v>6206</v>
      </c>
      <c r="O23" s="27">
        <v>4600</v>
      </c>
      <c r="P23" s="27">
        <v>5683</v>
      </c>
      <c r="Q23" s="27">
        <v>2290</v>
      </c>
      <c r="R23" s="27">
        <v>5432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6463</v>
      </c>
      <c r="E24" s="27">
        <f t="shared" si="2"/>
        <v>3149</v>
      </c>
      <c r="F24" s="27">
        <f t="shared" si="3"/>
        <v>3314</v>
      </c>
      <c r="G24" s="27">
        <v>33</v>
      </c>
      <c r="H24" s="27">
        <v>32</v>
      </c>
      <c r="I24" s="27">
        <v>149</v>
      </c>
      <c r="J24" s="27">
        <v>134</v>
      </c>
      <c r="K24" s="27">
        <v>637</v>
      </c>
      <c r="L24" s="27">
        <v>596</v>
      </c>
      <c r="M24" s="27">
        <v>1293</v>
      </c>
      <c r="N24" s="27">
        <v>1349</v>
      </c>
      <c r="O24" s="27">
        <v>887</v>
      </c>
      <c r="P24" s="27">
        <v>893</v>
      </c>
      <c r="Q24" s="27">
        <v>150</v>
      </c>
      <c r="R24" s="27">
        <v>310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8297</v>
      </c>
      <c r="E25" s="27">
        <f t="shared" si="2"/>
        <v>3849</v>
      </c>
      <c r="F25" s="27">
        <f t="shared" si="3"/>
        <v>4448</v>
      </c>
      <c r="G25" s="27">
        <v>15</v>
      </c>
      <c r="H25" s="27">
        <v>28</v>
      </c>
      <c r="I25" s="27">
        <v>130</v>
      </c>
      <c r="J25" s="27">
        <v>143</v>
      </c>
      <c r="K25" s="27">
        <v>730</v>
      </c>
      <c r="L25" s="27">
        <v>670</v>
      </c>
      <c r="M25" s="27">
        <v>1413</v>
      </c>
      <c r="N25" s="27">
        <v>1241</v>
      </c>
      <c r="O25" s="27">
        <v>1114</v>
      </c>
      <c r="P25" s="27">
        <v>1250</v>
      </c>
      <c r="Q25" s="27">
        <v>447</v>
      </c>
      <c r="R25" s="27">
        <v>1116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42075</v>
      </c>
      <c r="E26" s="27">
        <f t="shared" si="2"/>
        <v>19050</v>
      </c>
      <c r="F26" s="27">
        <f t="shared" si="3"/>
        <v>23025</v>
      </c>
      <c r="G26" s="27">
        <v>203</v>
      </c>
      <c r="H26" s="27">
        <v>181</v>
      </c>
      <c r="I26" s="27">
        <v>849</v>
      </c>
      <c r="J26" s="27">
        <v>734</v>
      </c>
      <c r="K26" s="27">
        <v>3487</v>
      </c>
      <c r="L26" s="27">
        <v>3283</v>
      </c>
      <c r="M26" s="27">
        <v>7579</v>
      </c>
      <c r="N26" s="27">
        <v>7314</v>
      </c>
      <c r="O26" s="27">
        <v>4838</v>
      </c>
      <c r="P26" s="27">
        <v>6077</v>
      </c>
      <c r="Q26" s="27">
        <v>2094</v>
      </c>
      <c r="R26" s="27">
        <v>5436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15608</v>
      </c>
      <c r="E27" s="27">
        <f t="shared" si="2"/>
        <v>6858</v>
      </c>
      <c r="F27" s="27">
        <f t="shared" si="3"/>
        <v>8750</v>
      </c>
      <c r="G27" s="27">
        <v>106</v>
      </c>
      <c r="H27" s="27">
        <v>87</v>
      </c>
      <c r="I27" s="27">
        <v>360</v>
      </c>
      <c r="J27" s="27">
        <v>324</v>
      </c>
      <c r="K27" s="27">
        <v>1416</v>
      </c>
      <c r="L27" s="27">
        <v>1258</v>
      </c>
      <c r="M27" s="27">
        <v>2724</v>
      </c>
      <c r="N27" s="27">
        <v>3073</v>
      </c>
      <c r="O27" s="27">
        <v>1586</v>
      </c>
      <c r="P27" s="27">
        <v>2100</v>
      </c>
      <c r="Q27" s="27">
        <v>666</v>
      </c>
      <c r="R27" s="27">
        <v>1908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264</v>
      </c>
      <c r="E28" s="27">
        <f t="shared" si="2"/>
        <v>189</v>
      </c>
      <c r="F28" s="27">
        <f t="shared" si="3"/>
        <v>75</v>
      </c>
      <c r="G28" s="27">
        <v>0</v>
      </c>
      <c r="H28" s="27">
        <v>0</v>
      </c>
      <c r="I28" s="27">
        <v>2</v>
      </c>
      <c r="J28" s="27">
        <v>2</v>
      </c>
      <c r="K28" s="27">
        <v>6</v>
      </c>
      <c r="L28" s="27">
        <v>11</v>
      </c>
      <c r="M28" s="27">
        <v>101</v>
      </c>
      <c r="N28" s="27">
        <v>34</v>
      </c>
      <c r="O28" s="27">
        <v>73</v>
      </c>
      <c r="P28" s="27">
        <v>25</v>
      </c>
      <c r="Q28" s="27">
        <v>7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19298</v>
      </c>
      <c r="E29" s="27">
        <f t="shared" si="2"/>
        <v>8426</v>
      </c>
      <c r="F29" s="27">
        <f t="shared" si="3"/>
        <v>10872</v>
      </c>
      <c r="G29" s="27">
        <v>6</v>
      </c>
      <c r="H29" s="27">
        <v>13</v>
      </c>
      <c r="I29" s="27">
        <v>356</v>
      </c>
      <c r="J29" s="27">
        <v>363</v>
      </c>
      <c r="K29" s="27">
        <v>2152</v>
      </c>
      <c r="L29" s="27">
        <v>2120</v>
      </c>
      <c r="M29" s="27">
        <v>3338</v>
      </c>
      <c r="N29" s="27">
        <v>4335</v>
      </c>
      <c r="O29" s="27">
        <v>1965</v>
      </c>
      <c r="P29" s="27">
        <v>2577</v>
      </c>
      <c r="Q29" s="27">
        <v>609</v>
      </c>
      <c r="R29" s="27">
        <v>1464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24434</v>
      </c>
      <c r="E30" s="27">
        <f t="shared" si="2"/>
        <v>11223</v>
      </c>
      <c r="F30" s="27">
        <f t="shared" si="3"/>
        <v>13211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5991</v>
      </c>
      <c r="N30" s="27">
        <v>6500</v>
      </c>
      <c r="O30" s="27">
        <v>4012</v>
      </c>
      <c r="P30" s="27">
        <v>4299</v>
      </c>
      <c r="Q30" s="27">
        <v>1220</v>
      </c>
      <c r="R30" s="27">
        <v>2412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22330</v>
      </c>
      <c r="E31" s="27">
        <f t="shared" si="2"/>
        <v>10060</v>
      </c>
      <c r="F31" s="27">
        <f t="shared" si="3"/>
        <v>12270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5170</v>
      </c>
      <c r="N31" s="27">
        <v>5151</v>
      </c>
      <c r="O31" s="27">
        <v>3650</v>
      </c>
      <c r="P31" s="27">
        <v>4112</v>
      </c>
      <c r="Q31" s="27">
        <v>1240</v>
      </c>
      <c r="R31" s="27">
        <v>3007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4596</v>
      </c>
      <c r="E32" s="27">
        <f t="shared" si="2"/>
        <v>2311</v>
      </c>
      <c r="F32" s="27">
        <f t="shared" si="3"/>
        <v>2285</v>
      </c>
      <c r="G32" s="27">
        <v>75</v>
      </c>
      <c r="H32" s="27">
        <v>90</v>
      </c>
      <c r="I32" s="27">
        <v>499</v>
      </c>
      <c r="J32" s="27">
        <v>481</v>
      </c>
      <c r="K32" s="27">
        <v>1737</v>
      </c>
      <c r="L32" s="27">
        <v>1714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3292</v>
      </c>
      <c r="E33" s="27">
        <f t="shared" si="2"/>
        <v>1645</v>
      </c>
      <c r="F33" s="27">
        <f t="shared" si="3"/>
        <v>1647</v>
      </c>
      <c r="G33" s="27">
        <v>66</v>
      </c>
      <c r="H33" s="27">
        <v>72</v>
      </c>
      <c r="I33" s="27">
        <v>339</v>
      </c>
      <c r="J33" s="27">
        <v>342</v>
      </c>
      <c r="K33" s="27">
        <v>1240</v>
      </c>
      <c r="L33" s="27">
        <v>1233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3313</v>
      </c>
      <c r="E34" s="27">
        <f t="shared" si="2"/>
        <v>1685</v>
      </c>
      <c r="F34" s="27">
        <f t="shared" si="3"/>
        <v>1628</v>
      </c>
      <c r="G34" s="27">
        <v>67</v>
      </c>
      <c r="H34" s="27">
        <v>54</v>
      </c>
      <c r="I34" s="27">
        <v>338</v>
      </c>
      <c r="J34" s="27">
        <v>326</v>
      </c>
      <c r="K34" s="27">
        <v>1280</v>
      </c>
      <c r="L34" s="27">
        <v>1248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2929</v>
      </c>
      <c r="E35" s="27">
        <f t="shared" si="2"/>
        <v>1315</v>
      </c>
      <c r="F35" s="27">
        <f t="shared" si="3"/>
        <v>1614</v>
      </c>
      <c r="G35" s="27">
        <v>12</v>
      </c>
      <c r="H35" s="27">
        <v>17</v>
      </c>
      <c r="I35" s="27">
        <v>39</v>
      </c>
      <c r="J35" s="27">
        <v>48</v>
      </c>
      <c r="K35" s="27">
        <v>111</v>
      </c>
      <c r="L35" s="27">
        <v>96</v>
      </c>
      <c r="M35" s="27">
        <v>383</v>
      </c>
      <c r="N35" s="27">
        <v>699</v>
      </c>
      <c r="O35" s="27">
        <v>584</v>
      </c>
      <c r="P35" s="27">
        <v>533</v>
      </c>
      <c r="Q35" s="27">
        <v>186</v>
      </c>
      <c r="R35" s="27">
        <v>221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2565</v>
      </c>
      <c r="E36" s="27">
        <f t="shared" si="2"/>
        <v>1130</v>
      </c>
      <c r="F36" s="27">
        <f t="shared" si="3"/>
        <v>1435</v>
      </c>
      <c r="G36" s="27">
        <v>0</v>
      </c>
      <c r="H36" s="27">
        <v>0</v>
      </c>
      <c r="I36" s="27">
        <v>8</v>
      </c>
      <c r="J36" s="27">
        <v>2</v>
      </c>
      <c r="K36" s="27">
        <v>234</v>
      </c>
      <c r="L36" s="27">
        <v>181</v>
      </c>
      <c r="M36" s="27">
        <v>509</v>
      </c>
      <c r="N36" s="27">
        <v>505</v>
      </c>
      <c r="O36" s="27">
        <v>247</v>
      </c>
      <c r="P36" s="27">
        <v>377</v>
      </c>
      <c r="Q36" s="27">
        <v>132</v>
      </c>
      <c r="R36" s="27">
        <v>370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27441</v>
      </c>
      <c r="E37" s="27">
        <f t="shared" si="2"/>
        <v>12456</v>
      </c>
      <c r="F37" s="27">
        <f t="shared" si="3"/>
        <v>14985</v>
      </c>
      <c r="G37" s="27">
        <v>246</v>
      </c>
      <c r="H37" s="27">
        <v>218</v>
      </c>
      <c r="I37" s="27">
        <v>904</v>
      </c>
      <c r="J37" s="27">
        <v>801</v>
      </c>
      <c r="K37" s="27">
        <v>3233</v>
      </c>
      <c r="L37" s="27">
        <v>3062</v>
      </c>
      <c r="M37" s="27">
        <v>4505</v>
      </c>
      <c r="N37" s="27">
        <v>6175</v>
      </c>
      <c r="O37" s="27">
        <v>2863</v>
      </c>
      <c r="P37" s="27">
        <v>3326</v>
      </c>
      <c r="Q37" s="27">
        <v>705</v>
      </c>
      <c r="R37" s="27">
        <v>1403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1745</v>
      </c>
      <c r="E38" s="27">
        <f t="shared" si="2"/>
        <v>589</v>
      </c>
      <c r="F38" s="27">
        <f t="shared" si="3"/>
        <v>1156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285</v>
      </c>
      <c r="N38" s="27">
        <v>386</v>
      </c>
      <c r="O38" s="27">
        <v>172</v>
      </c>
      <c r="P38" s="27">
        <v>410</v>
      </c>
      <c r="Q38" s="27">
        <v>132</v>
      </c>
      <c r="R38" s="27">
        <v>360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763</v>
      </c>
      <c r="E39" s="27">
        <f t="shared" si="2"/>
        <v>434</v>
      </c>
      <c r="F39" s="27">
        <f t="shared" si="3"/>
        <v>329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63</v>
      </c>
      <c r="N39" s="27">
        <v>122</v>
      </c>
      <c r="O39" s="27">
        <v>303</v>
      </c>
      <c r="P39" s="27">
        <v>169</v>
      </c>
      <c r="Q39" s="27">
        <v>68</v>
      </c>
      <c r="R39" s="27">
        <v>38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838</v>
      </c>
      <c r="E40" s="27">
        <f t="shared" si="2"/>
        <v>427</v>
      </c>
      <c r="F40" s="27">
        <f t="shared" si="3"/>
        <v>411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232</v>
      </c>
      <c r="N40" s="27">
        <v>161</v>
      </c>
      <c r="O40" s="27">
        <v>165</v>
      </c>
      <c r="P40" s="27">
        <v>159</v>
      </c>
      <c r="Q40" s="27">
        <v>30</v>
      </c>
      <c r="R40" s="27">
        <v>91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5522</v>
      </c>
      <c r="E41" s="27">
        <f t="shared" si="2"/>
        <v>3103</v>
      </c>
      <c r="F41" s="27">
        <f t="shared" si="3"/>
        <v>2419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1464</v>
      </c>
      <c r="N41" s="27">
        <v>884</v>
      </c>
      <c r="O41" s="27">
        <v>1236</v>
      </c>
      <c r="P41" s="27">
        <v>945</v>
      </c>
      <c r="Q41" s="27">
        <v>403</v>
      </c>
      <c r="R41" s="27">
        <v>590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3417</v>
      </c>
      <c r="E43" s="27">
        <f t="shared" si="2"/>
        <v>2467</v>
      </c>
      <c r="F43" s="27">
        <f t="shared" si="3"/>
        <v>950</v>
      </c>
      <c r="G43" s="27">
        <v>4</v>
      </c>
      <c r="H43" s="27">
        <v>3</v>
      </c>
      <c r="I43" s="27">
        <v>29</v>
      </c>
      <c r="J43" s="27">
        <v>28</v>
      </c>
      <c r="K43" s="27">
        <v>83</v>
      </c>
      <c r="L43" s="27">
        <v>104</v>
      </c>
      <c r="M43" s="27">
        <v>1757</v>
      </c>
      <c r="N43" s="27">
        <v>691</v>
      </c>
      <c r="O43" s="27">
        <v>564</v>
      </c>
      <c r="P43" s="27">
        <v>78</v>
      </c>
      <c r="Q43" s="27">
        <v>30</v>
      </c>
      <c r="R43" s="27">
        <v>46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264553</v>
      </c>
      <c r="E44" s="21">
        <f>G44+I44+K44+O44+Q44+M44</f>
        <v>121184</v>
      </c>
      <c r="F44" s="21">
        <f>H44+J44+L44+P44+R44+N44</f>
        <v>143369</v>
      </c>
      <c r="G44" s="21">
        <f t="shared" ref="G44:R44" si="5">SUM(G45:G48)</f>
        <v>989</v>
      </c>
      <c r="H44" s="21">
        <f t="shared" si="5"/>
        <v>966</v>
      </c>
      <c r="I44" s="21">
        <f t="shared" si="5"/>
        <v>5134</v>
      </c>
      <c r="J44" s="21">
        <f t="shared" si="5"/>
        <v>4832</v>
      </c>
      <c r="K44" s="21">
        <f t="shared" si="5"/>
        <v>22610</v>
      </c>
      <c r="L44" s="21">
        <f t="shared" si="5"/>
        <v>21399</v>
      </c>
      <c r="M44" s="21">
        <f t="shared" si="5"/>
        <v>48504</v>
      </c>
      <c r="N44" s="21">
        <f t="shared" si="5"/>
        <v>50358</v>
      </c>
      <c r="O44" s="21">
        <f t="shared" si="5"/>
        <v>31933</v>
      </c>
      <c r="P44" s="21">
        <f t="shared" si="5"/>
        <v>37019</v>
      </c>
      <c r="Q44" s="21">
        <f t="shared" si="5"/>
        <v>12014</v>
      </c>
      <c r="R44" s="21">
        <f t="shared" si="5"/>
        <v>28795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232455</v>
      </c>
      <c r="E45" s="27">
        <f t="shared" ref="E45:E48" si="6">G45+I45+K45+O45+Q45+M45</f>
        <v>106742</v>
      </c>
      <c r="F45" s="27">
        <f t="shared" ref="F45:F48" si="7">H45+J45+L45+P45+R45+N45</f>
        <v>125713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739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743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4175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3978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18870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17869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43070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42982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28732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33170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11156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26971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2436</v>
      </c>
      <c r="E46" s="27">
        <f t="shared" si="6"/>
        <v>1077</v>
      </c>
      <c r="F46" s="27">
        <f t="shared" si="7"/>
        <v>1359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1</v>
      </c>
      <c r="K46" s="26">
        <f>'Прил. 11 АЛЬФА'!J36</f>
        <v>238</v>
      </c>
      <c r="L46" s="26">
        <f>'Прил. 11 АЛЬФА'!K36</f>
        <v>192</v>
      </c>
      <c r="M46" s="26">
        <f>'Прил. 11 АЛЬФА'!L36</f>
        <v>477</v>
      </c>
      <c r="N46" s="26">
        <f>'Прил. 11 АЛЬФА'!M36</f>
        <v>456</v>
      </c>
      <c r="O46" s="26">
        <f>'Прил. 11 АЛЬФА'!N36</f>
        <v>228</v>
      </c>
      <c r="P46" s="26">
        <f>'Прил. 11 АЛЬФА'!O36</f>
        <v>356</v>
      </c>
      <c r="Q46" s="26">
        <f>'Прил. 11 АЛЬФА'!P36</f>
        <v>128</v>
      </c>
      <c r="R46" s="26">
        <f>'Прил. 11 АЛЬФА'!Q36</f>
        <v>354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29662</v>
      </c>
      <c r="E47" s="27">
        <f t="shared" si="6"/>
        <v>13365</v>
      </c>
      <c r="F47" s="27">
        <f t="shared" si="7"/>
        <v>16297</v>
      </c>
      <c r="G47" s="26">
        <f>'Прил. 11 АЛЬФА'!F29+'Прил. 11 АЛЬФА'!F30+'Прил. 11 АЛЬФА'!F31+'Прил. 11 АЛЬФА'!F32+'Прил. 11 АЛЬФА'!F24</f>
        <v>250</v>
      </c>
      <c r="H47" s="26">
        <f>'Прил. 11 АЛЬФА'!G29+'Прил. 11 АЛЬФА'!G30+'Прил. 11 АЛЬФА'!G31+'Прил. 11 АЛЬФА'!G32+'Прил. 11 АЛЬФА'!G24</f>
        <v>223</v>
      </c>
      <c r="I47" s="26">
        <f>'Прил. 11 АЛЬФА'!H29+'Прил. 11 АЛЬФА'!H30+'Прил. 11 АЛЬФА'!H31+'Прил. 11 АЛЬФА'!H32+'Прил. 11 АЛЬФА'!H24</f>
        <v>953</v>
      </c>
      <c r="J47" s="26">
        <f>'Прил. 11 АЛЬФА'!I29+'Прил. 11 АЛЬФА'!I30+'Прил. 11 АЛЬФА'!I31+'Прил. 11 АЛЬФА'!I32+'Прил. 11 АЛЬФА'!I24</f>
        <v>853</v>
      </c>
      <c r="K47" s="26">
        <f>'Прил. 11 АЛЬФА'!J29+'Прил. 11 АЛЬФА'!J30+'Прил. 11 АЛЬФА'!J31+'Прил. 11 АЛЬФА'!J32+'Прил. 11 АЛЬФА'!J24</f>
        <v>3502</v>
      </c>
      <c r="L47" s="26">
        <f>'Прил. 11 АЛЬФА'!K29+'Прил. 11 АЛЬФА'!K30+'Прил. 11 АЛЬФА'!K31+'Прил. 11 АЛЬФА'!K32+'Прил. 11 АЛЬФА'!K24</f>
        <v>3338</v>
      </c>
      <c r="M47" s="26">
        <f>'Прил. 11 АЛЬФА'!L29+'Прил. 11 АЛЬФА'!L30+'Прил. 11 АЛЬФА'!L31+'Прил. 11 АЛЬФА'!L32+'Прил. 11 АЛЬФА'!L24</f>
        <v>4957</v>
      </c>
      <c r="N47" s="26">
        <f>'Прил. 11 АЛЬФА'!M29+'Прил. 11 АЛЬФА'!M30+'Прил. 11 АЛЬФА'!M31+'Прил. 11 АЛЬФА'!M32+'Прил. 11 АЛЬФА'!M24</f>
        <v>6920</v>
      </c>
      <c r="O47" s="26">
        <f>'Прил. 11 АЛЬФА'!N29+'Прил. 11 АЛЬФА'!N30+'Прил. 11 АЛЬФА'!N31+'Прил. 11 АЛЬФА'!N32+'Прил. 11 АЛЬФА'!N24</f>
        <v>2973</v>
      </c>
      <c r="P47" s="26">
        <f>'Прил. 11 АЛЬФА'!O29+'Прил. 11 АЛЬФА'!O30+'Прил. 11 АЛЬФА'!O31+'Прил. 11 АЛЬФА'!O32+'Прил. 11 АЛЬФА'!O24</f>
        <v>3493</v>
      </c>
      <c r="Q47" s="26">
        <f>'Прил. 11 АЛЬФА'!P29+'Прил. 11 АЛЬФА'!P30+'Прил. 11 АЛЬФА'!P31+'Прил. 11 АЛЬФА'!P32+'Прил. 11 АЛЬФА'!P24</f>
        <v>730</v>
      </c>
      <c r="R47" s="26">
        <f>'Прил. 11 АЛЬФА'!Q29+'Прил. 11 АЛЬФА'!Q30+'Прил. 11 АЛЬФА'!Q31+'Прил. 11 АЛЬФА'!Q32+'Прил. 11 АЛЬФА'!Q24</f>
        <v>1470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278452</v>
      </c>
      <c r="D20" s="53">
        <f>'Прил. 11 СОГАЗ'!D20+'Прил. 11 АЛЬФА'!D20</f>
        <v>129017</v>
      </c>
      <c r="E20" s="53">
        <f>'Прил. 11 СОГАЗ'!E20+'Прил. 11 АЛЬФА'!E20</f>
        <v>149435</v>
      </c>
      <c r="F20" s="53">
        <f>'Прил. 11 СОГАЗ'!F20+'Прил. 11 АЛЬФА'!F20</f>
        <v>1058</v>
      </c>
      <c r="G20" s="53">
        <f>'Прил. 11 СОГАЗ'!G20+'Прил. 11 АЛЬФА'!G20</f>
        <v>986</v>
      </c>
      <c r="H20" s="53">
        <f>'Прил. 11 СОГАЗ'!H20+'Прил. 11 АЛЬФА'!H20</f>
        <v>5200</v>
      </c>
      <c r="I20" s="53">
        <f>'Прил. 11 СОГАЗ'!I20+'Прил. 11 АЛЬФА'!I20</f>
        <v>5003</v>
      </c>
      <c r="J20" s="53">
        <f>'Прил. 11 СОГАЗ'!J20+'Прил. 11 АЛЬФА'!J20</f>
        <v>21124</v>
      </c>
      <c r="K20" s="53">
        <f>'Прил. 11 СОГАЗ'!K20+'Прил. 11 АЛЬФА'!K20</f>
        <v>19610</v>
      </c>
      <c r="L20" s="53">
        <f>'Прил. 11 СОГАЗ'!L20+'Прил. 11 АЛЬФА'!L20</f>
        <v>50210</v>
      </c>
      <c r="M20" s="53">
        <f>'Прил. 11 СОГАЗ'!M20+'Прил. 11 АЛЬФА'!M20</f>
        <v>51168</v>
      </c>
      <c r="N20" s="53">
        <f>'Прил. 11 СОГАЗ'!N20+'Прил. 11 АЛЬФА'!N20</f>
        <v>37288</v>
      </c>
      <c r="O20" s="53">
        <f>'Прил. 11 СОГАЗ'!O20+'Прил. 11 АЛЬФА'!O20</f>
        <v>41057</v>
      </c>
      <c r="P20" s="53">
        <f>'Прил. 11 СОГАЗ'!P20+'Прил. 11 АЛЬФА'!P20</f>
        <v>14137</v>
      </c>
      <c r="Q20" s="53">
        <f>'Прил. 11 СОГАЗ'!Q20+'Прил. 11 АЛЬФА'!Q20</f>
        <v>31611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7964</v>
      </c>
      <c r="D21" s="53">
        <f>'Прил. 11 СОГАЗ'!D21+'Прил. 11 АЛЬФА'!D21</f>
        <v>3798</v>
      </c>
      <c r="E21" s="53">
        <f>'Прил. 11 СОГАЗ'!E21+'Прил. 11 АЛЬФА'!E21</f>
        <v>4166</v>
      </c>
      <c r="F21" s="53">
        <f>'Прил. 11 СОГАЗ'!F21+'Прил. 11 АЛЬФА'!F21</f>
        <v>37</v>
      </c>
      <c r="G21" s="53">
        <f>'Прил. 11 СОГАЗ'!G21+'Прил. 11 АЛЬФА'!G21</f>
        <v>28</v>
      </c>
      <c r="H21" s="53">
        <f>'Прил. 11 СОГАЗ'!H21+'Прил. 11 АЛЬФА'!H21</f>
        <v>160</v>
      </c>
      <c r="I21" s="53">
        <f>'Прил. 11 СОГАЗ'!I21+'Прил. 11 АЛЬФА'!I21</f>
        <v>133</v>
      </c>
      <c r="J21" s="53">
        <f>'Прил. 11 СОГАЗ'!J21+'Прил. 11 АЛЬФА'!J21</f>
        <v>690</v>
      </c>
      <c r="K21" s="53">
        <f>'Прил. 11 СОГАЗ'!K21+'Прил. 11 АЛЬФА'!K21</f>
        <v>584</v>
      </c>
      <c r="L21" s="53">
        <f>'Прил. 11 СОГАЗ'!L21+'Прил. 11 АЛЬФА'!L21</f>
        <v>1580</v>
      </c>
      <c r="M21" s="53">
        <f>'Прил. 11 СОГАЗ'!M21+'Прил. 11 АЛЬФА'!M21</f>
        <v>1517</v>
      </c>
      <c r="N21" s="53">
        <f>'Прил. 11 СОГАЗ'!N21+'Прил. 11 АЛЬФА'!N21</f>
        <v>986</v>
      </c>
      <c r="O21" s="53">
        <f>'Прил. 11 СОГАЗ'!O21+'Прил. 11 АЛЬФА'!O21</f>
        <v>1206</v>
      </c>
      <c r="P21" s="53">
        <f>'Прил. 11 СОГАЗ'!P21+'Прил. 11 АЛЬФА'!P21</f>
        <v>345</v>
      </c>
      <c r="Q21" s="53">
        <f>'Прил. 11 СОГАЗ'!Q21+'Прил. 11 АЛЬФА'!Q21</f>
        <v>698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47926</v>
      </c>
      <c r="D22" s="53">
        <f>'Прил. 11 СОГАЗ'!D22+'Прил. 11 АЛЬФА'!D22</f>
        <v>20642</v>
      </c>
      <c r="E22" s="53">
        <f>'Прил. 11 СОГАЗ'!E22+'Прил. 11 АЛЬФА'!E22</f>
        <v>27284</v>
      </c>
      <c r="F22" s="53">
        <f>'Прил. 11 СОГАЗ'!F22+'Прил. 11 АЛЬФА'!F22</f>
        <v>246</v>
      </c>
      <c r="G22" s="53">
        <f>'Прил. 11 СОГАЗ'!G22+'Прил. 11 АЛЬФА'!G22</f>
        <v>270</v>
      </c>
      <c r="H22" s="53">
        <f>'Прил. 11 СОГАЗ'!H22+'Прил. 11 АЛЬФА'!H22</f>
        <v>1374</v>
      </c>
      <c r="I22" s="53">
        <f>'Прил. 11 СОГАЗ'!I22+'Прил. 11 АЛЬФА'!I22</f>
        <v>1400</v>
      </c>
      <c r="J22" s="53">
        <f>'Прил. 11 СОГАЗ'!J22+'Прил. 11 АЛЬФА'!J22</f>
        <v>5075</v>
      </c>
      <c r="K22" s="53">
        <f>'Прил. 11 СОГАЗ'!K22+'Прил. 11 АЛЬФА'!K22</f>
        <v>4955</v>
      </c>
      <c r="L22" s="53">
        <f>'Прил. 11 СОГАЗ'!L22+'Прил. 11 АЛЬФА'!L22</f>
        <v>7425</v>
      </c>
      <c r="M22" s="53">
        <f>'Прил. 11 СОГАЗ'!M22+'Прил. 11 АЛЬФА'!M22</f>
        <v>11209</v>
      </c>
      <c r="N22" s="53">
        <f>'Прил. 11 СОГАЗ'!N22+'Прил. 11 АЛЬФА'!N22</f>
        <v>5072</v>
      </c>
      <c r="O22" s="53">
        <f>'Прил. 11 СОГАЗ'!O22+'Прил. 11 АЛЬФА'!O22</f>
        <v>6428</v>
      </c>
      <c r="P22" s="53">
        <f>'Прил. 11 СОГАЗ'!P22+'Прил. 11 АЛЬФА'!P22</f>
        <v>1450</v>
      </c>
      <c r="Q22" s="53">
        <f>'Прил. 11 СОГАЗ'!Q22+'Прил. 11 АЛЬФА'!Q22</f>
        <v>3022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1171</v>
      </c>
      <c r="D24" s="53">
        <f>'Прил. 11 СОГАЗ'!D24+'Прил. 11 АЛЬФА'!D24</f>
        <v>595</v>
      </c>
      <c r="E24" s="53">
        <f>'Прил. 11 СОГАЗ'!E24+'Прил. 11 АЛЬФА'!E24</f>
        <v>576</v>
      </c>
      <c r="F24" s="53">
        <f>'Прил. 11 СОГАЗ'!F24+'Прил. 11 АЛЬФА'!F24</f>
        <v>4</v>
      </c>
      <c r="G24" s="53">
        <f>'Прил. 11 СОГАЗ'!G24+'Прил. 11 АЛЬФА'!G24</f>
        <v>3</v>
      </c>
      <c r="H24" s="53">
        <f>'Прил. 11 СОГАЗ'!H24+'Прил. 11 АЛЬФА'!H24</f>
        <v>19</v>
      </c>
      <c r="I24" s="53">
        <f>'Прил. 11 СОГАЗ'!I24+'Прил. 11 АЛЬФА'!I24</f>
        <v>20</v>
      </c>
      <c r="J24" s="53">
        <f>'Прил. 11 СОГАЗ'!J24+'Прил. 11 АЛЬФА'!J24</f>
        <v>88</v>
      </c>
      <c r="K24" s="53">
        <f>'Прил. 11 СОГАЗ'!K24+'Прил. 11 АЛЬФА'!K24</f>
        <v>88</v>
      </c>
      <c r="L24" s="53">
        <f>'Прил. 11 СОГАЗ'!L24+'Прил. 11 АЛЬФА'!L24</f>
        <v>221</v>
      </c>
      <c r="M24" s="53">
        <f>'Прил. 11 СОГАЗ'!M24+'Прил. 11 АЛЬФА'!M24</f>
        <v>196</v>
      </c>
      <c r="N24" s="53">
        <f>'Прил. 11 СОГАЗ'!N24+'Прил. 11 АЛЬФА'!N24</f>
        <v>223</v>
      </c>
      <c r="O24" s="53">
        <f>'Прил. 11 СОГАЗ'!O24+'Прил. 11 АЛЬФА'!O24</f>
        <v>219</v>
      </c>
      <c r="P24" s="53">
        <f>'Прил. 11 СОГАЗ'!P24+'Прил. 11 АЛЬФА'!P24</f>
        <v>40</v>
      </c>
      <c r="Q24" s="53">
        <f>'Прил. 11 СОГАЗ'!Q24+'Прил. 11 АЛЬФА'!Q24</f>
        <v>50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39102</v>
      </c>
      <c r="D25" s="53">
        <f>'Прил. 11 СОГАЗ'!D25+'Прил. 11 АЛЬФА'!D25</f>
        <v>19250</v>
      </c>
      <c r="E25" s="53">
        <f>'Прил. 11 СОГАЗ'!E25+'Прил. 11 АЛЬФА'!E25</f>
        <v>19852</v>
      </c>
      <c r="F25" s="53">
        <f>'Прил. 11 СОГАЗ'!F25+'Прил. 11 АЛЬФА'!F25</f>
        <v>126</v>
      </c>
      <c r="G25" s="53">
        <f>'Прил. 11 СОГАЗ'!G25+'Прил. 11 АЛЬФА'!G25</f>
        <v>140</v>
      </c>
      <c r="H25" s="53">
        <f>'Прил. 11 СОГАЗ'!H25+'Прил. 11 АЛЬФА'!H25</f>
        <v>684</v>
      </c>
      <c r="I25" s="53">
        <f>'Прил. 11 СОГАЗ'!I25+'Прил. 11 АЛЬФА'!I25</f>
        <v>635</v>
      </c>
      <c r="J25" s="53">
        <f>'Прил. 11 СОГАЗ'!J25+'Прил. 11 АЛЬФА'!J25</f>
        <v>2833</v>
      </c>
      <c r="K25" s="53">
        <f>'Прил. 11 СОГАЗ'!K25+'Прил. 11 АЛЬФА'!K25</f>
        <v>2739</v>
      </c>
      <c r="L25" s="53">
        <f>'Прил. 11 СОГАЗ'!L25+'Прил. 11 АЛЬФА'!L25</f>
        <v>8181</v>
      </c>
      <c r="M25" s="53">
        <f>'Прил. 11 СОГАЗ'!M25+'Прил. 11 АЛЬФА'!M25</f>
        <v>6567</v>
      </c>
      <c r="N25" s="53">
        <f>'Прил. 11 СОГАЗ'!N25+'Прил. 11 АЛЬФА'!N25</f>
        <v>5513</v>
      </c>
      <c r="O25" s="53">
        <f>'Прил. 11 СОГАЗ'!O25+'Прил. 11 АЛЬФА'!O25</f>
        <v>5570</v>
      </c>
      <c r="P25" s="53">
        <f>'Прил. 11 СОГАЗ'!P25+'Прил. 11 АЛЬФА'!P25</f>
        <v>1913</v>
      </c>
      <c r="Q25" s="53">
        <f>'Прил. 11 СОГАЗ'!Q25+'Прил. 11 АЛЬФА'!Q25</f>
        <v>4201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515</v>
      </c>
      <c r="D26" s="53">
        <f>'Прил. 11 СОГАЗ'!D26+'Прил. 11 АЛЬФА'!D26</f>
        <v>257</v>
      </c>
      <c r="E26" s="53">
        <f>'Прил. 11 СОГАЗ'!E26+'Прил. 11 АЛЬФА'!E26</f>
        <v>258</v>
      </c>
      <c r="F26" s="53">
        <f>'Прил. 11 СОГАЗ'!F26+'Прил. 11 АЛЬФА'!F26</f>
        <v>0</v>
      </c>
      <c r="G26" s="53">
        <f>'Прил. 11 СОГАЗ'!G26+'Прил. 11 АЛЬФА'!G26</f>
        <v>2</v>
      </c>
      <c r="H26" s="53">
        <f>'Прил. 11 СОГАЗ'!H26+'Прил. 11 АЛЬФА'!H26</f>
        <v>3</v>
      </c>
      <c r="I26" s="53">
        <f>'Прил. 11 СОГАЗ'!I26+'Прил. 11 АЛЬФА'!I26</f>
        <v>3</v>
      </c>
      <c r="J26" s="53">
        <f>'Прил. 11 СОГАЗ'!J26+'Прил. 11 АЛЬФА'!J26</f>
        <v>34</v>
      </c>
      <c r="K26" s="53">
        <f>'Прил. 11 СОГАЗ'!K26+'Прил. 11 АЛЬФА'!K26</f>
        <v>24</v>
      </c>
      <c r="L26" s="53">
        <f>'Прил. 11 СОГАЗ'!L26+'Прил. 11 АЛЬФА'!L26</f>
        <v>96</v>
      </c>
      <c r="M26" s="53">
        <f>'Прил. 11 СОГАЗ'!M26+'Прил. 11 АЛЬФА'!M26</f>
        <v>73</v>
      </c>
      <c r="N26" s="53">
        <f>'Прил. 11 СОГАЗ'!N26+'Прил. 11 АЛЬФА'!N26</f>
        <v>101</v>
      </c>
      <c r="O26" s="53">
        <f>'Прил. 11 СОГАЗ'!O26+'Прил. 11 АЛЬФА'!O26</f>
        <v>88</v>
      </c>
      <c r="P26" s="53">
        <f>'Прил. 11 СОГАЗ'!P26+'Прил. 11 АЛЬФА'!P26</f>
        <v>23</v>
      </c>
      <c r="Q26" s="53">
        <f>'Прил. 11 СОГАЗ'!Q26+'Прил. 11 АЛЬФА'!Q26</f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4172</v>
      </c>
      <c r="D27" s="53">
        <f>'Прил. 11 СОГАЗ'!D27+'Прил. 11 АЛЬФА'!D27</f>
        <v>1855</v>
      </c>
      <c r="E27" s="53">
        <f>'Прил. 11 СОГАЗ'!E27+'Прил. 11 АЛЬФА'!E27</f>
        <v>2317</v>
      </c>
      <c r="F27" s="53">
        <f>'Прил. 11 СОГАЗ'!F27+'Прил. 11 АЛЬФА'!F27</f>
        <v>25</v>
      </c>
      <c r="G27" s="53">
        <f>'Прил. 11 СОГАЗ'!G27+'Прил. 11 АЛЬФА'!G27</f>
        <v>25</v>
      </c>
      <c r="H27" s="53">
        <f>'Прил. 11 СОГАЗ'!H27+'Прил. 11 АЛЬФА'!H27</f>
        <v>119</v>
      </c>
      <c r="I27" s="53">
        <f>'Прил. 11 СОГАЗ'!I27+'Прил. 11 АЛЬФА'!I27</f>
        <v>112</v>
      </c>
      <c r="J27" s="53">
        <f>'Прил. 11 СОГАЗ'!J27+'Прил. 11 АЛЬФА'!J27</f>
        <v>547</v>
      </c>
      <c r="K27" s="53">
        <f>'Прил. 11 СОГАЗ'!K27+'Прил. 11 АЛЬФА'!K27</f>
        <v>503</v>
      </c>
      <c r="L27" s="53">
        <f>'Прил. 11 СОГАЗ'!L27+'Прил. 11 АЛЬФА'!L27</f>
        <v>670</v>
      </c>
      <c r="M27" s="53">
        <f>'Прил. 11 СОГАЗ'!M27+'Прил. 11 АЛЬФА'!M27</f>
        <v>999</v>
      </c>
      <c r="N27" s="53">
        <f>'Прил. 11 СОГАЗ'!N27+'Прил. 11 АЛЬФА'!N27</f>
        <v>425</v>
      </c>
      <c r="O27" s="53">
        <f>'Прил. 11 СОГАЗ'!O27+'Прил. 11 АЛЬФА'!O27</f>
        <v>520</v>
      </c>
      <c r="P27" s="53">
        <f>'Прил. 11 СОГАЗ'!P27+'Прил. 11 АЛЬФА'!P27</f>
        <v>69</v>
      </c>
      <c r="Q27" s="53">
        <f>'Прил. 11 СОГАЗ'!Q27+'Прил. 11 АЛЬФА'!Q27</f>
        <v>158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31268</v>
      </c>
      <c r="D28" s="53">
        <f>'Прил. 11 СОГАЗ'!D28+'Прил. 11 АЛЬФА'!D28</f>
        <v>14352</v>
      </c>
      <c r="E28" s="53">
        <f>'Прил. 11 СОГАЗ'!E28+'Прил. 11 АЛЬФА'!E28</f>
        <v>16916</v>
      </c>
      <c r="F28" s="53">
        <f>'Прил. 11 СОГАЗ'!F28+'Прил. 11 АЛЬФА'!F28</f>
        <v>142</v>
      </c>
      <c r="G28" s="53">
        <f>'Прил. 11 СОГАЗ'!G28+'Прил. 11 АЛЬФА'!G28</f>
        <v>136</v>
      </c>
      <c r="H28" s="53">
        <f>'Прил. 11 СОГАЗ'!H28+'Прил. 11 АЛЬФА'!H28</f>
        <v>791</v>
      </c>
      <c r="I28" s="53">
        <f>'Прил. 11 СОГАЗ'!I28+'Прил. 11 АЛЬФА'!I28</f>
        <v>797</v>
      </c>
      <c r="J28" s="53">
        <f>'Прил. 11 СОГАЗ'!J28+'Прил. 11 АЛЬФА'!J28</f>
        <v>2980</v>
      </c>
      <c r="K28" s="53">
        <f>'Прил. 11 СОГАЗ'!K28+'Прил. 11 АЛЬФА'!K28</f>
        <v>2866</v>
      </c>
      <c r="L28" s="53">
        <f>'Прил. 11 СОГАЗ'!L28+'Прил. 11 АЛЬФА'!L28</f>
        <v>5587</v>
      </c>
      <c r="M28" s="53">
        <f>'Прил. 11 СОГАЗ'!M28+'Прил. 11 АЛЬФА'!M28</f>
        <v>6455</v>
      </c>
      <c r="N28" s="53">
        <f>'Прил. 11 СОГАЗ'!N28+'Прил. 11 АЛЬФА'!N28</f>
        <v>3833</v>
      </c>
      <c r="O28" s="53">
        <f>'Прил. 11 СОГАЗ'!O28+'Прил. 11 АЛЬФА'!O28</f>
        <v>4177</v>
      </c>
      <c r="P28" s="53">
        <f>'Прил. 11 СОГАЗ'!P28+'Прил. 11 АЛЬФА'!P28</f>
        <v>1019</v>
      </c>
      <c r="Q28" s="53">
        <f>'Прил. 11 СОГАЗ'!Q28+'Прил. 11 АЛЬФА'!Q28</f>
        <v>2485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13646</v>
      </c>
      <c r="D29" s="53">
        <f>'Прил. 11 СОГАЗ'!D29+'Прил. 11 АЛЬФА'!D29</f>
        <v>6090</v>
      </c>
      <c r="E29" s="53">
        <f>'Прил. 11 СОГАЗ'!E29+'Прил. 11 АЛЬФА'!E29</f>
        <v>7556</v>
      </c>
      <c r="F29" s="53">
        <f>'Прил. 11 СОГАЗ'!F29+'Прил. 11 АЛЬФА'!F29</f>
        <v>98</v>
      </c>
      <c r="G29" s="53">
        <f>'Прил. 11 СОГАЗ'!G29+'Прил. 11 АЛЬФА'!G29</f>
        <v>70</v>
      </c>
      <c r="H29" s="53">
        <f>'Прил. 11 СОГАЗ'!H29+'Прил. 11 АЛЬФА'!H29</f>
        <v>351</v>
      </c>
      <c r="I29" s="53">
        <f>'Прил. 11 СОГАЗ'!I29+'Прил. 11 АЛЬФА'!I29</f>
        <v>335</v>
      </c>
      <c r="J29" s="53">
        <f>'Прил. 11 СОГАЗ'!J29+'Прил. 11 АЛЬФА'!J29</f>
        <v>1498</v>
      </c>
      <c r="K29" s="53">
        <f>'Прил. 11 СОГАЗ'!K29+'Прил. 11 АЛЬФА'!K29</f>
        <v>1404</v>
      </c>
      <c r="L29" s="53">
        <f>'Прил. 11 СОГАЗ'!L29+'Прил. 11 АЛЬФА'!L29</f>
        <v>2320</v>
      </c>
      <c r="M29" s="53">
        <f>'Прил. 11 СОГАЗ'!M29+'Прил. 11 АЛЬФА'!M29</f>
        <v>3028</v>
      </c>
      <c r="N29" s="53">
        <f>'Прил. 11 СОГАЗ'!N29+'Прил. 11 АЛЬФА'!N29</f>
        <v>1426</v>
      </c>
      <c r="O29" s="53">
        <f>'Прил. 11 СОГАЗ'!O29+'Прил. 11 АЛЬФА'!O29</f>
        <v>1811</v>
      </c>
      <c r="P29" s="53">
        <f>'Прил. 11 СОГАЗ'!P29+'Прил. 11 АЛЬФА'!P29</f>
        <v>397</v>
      </c>
      <c r="Q29" s="53">
        <f>'Прил. 11 СОГАЗ'!Q29+'Прил. 11 АЛЬФА'!Q29</f>
        <v>908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8449</v>
      </c>
      <c r="D30" s="53">
        <f>'Прил. 11 СОГАЗ'!D30+'Прил. 11 АЛЬФА'!D30</f>
        <v>3524</v>
      </c>
      <c r="E30" s="53">
        <f>'Прил. 11 СОГАЗ'!E30+'Прил. 11 АЛЬФА'!E30</f>
        <v>4925</v>
      </c>
      <c r="F30" s="53">
        <f>'Прил. 11 СОГАЗ'!F30+'Прил. 11 АЛЬФА'!F30</f>
        <v>72</v>
      </c>
      <c r="G30" s="53">
        <f>'Прил. 11 СОГАЗ'!G30+'Прил. 11 АЛЬФА'!G30</f>
        <v>74</v>
      </c>
      <c r="H30" s="53">
        <f>'Прил. 11 СОГАЗ'!H30+'Прил. 11 АЛЬФА'!H30</f>
        <v>342</v>
      </c>
      <c r="I30" s="53">
        <f>'Прил. 11 СОГАЗ'!I30+'Прил. 11 АЛЬФА'!I30</f>
        <v>335</v>
      </c>
      <c r="J30" s="53">
        <f>'Прил. 11 СОГАЗ'!J30+'Прил. 11 АЛЬФА'!J30</f>
        <v>1220</v>
      </c>
      <c r="K30" s="53">
        <f>'Прил. 11 СОГАЗ'!K30+'Прил. 11 АЛЬФА'!K30</f>
        <v>1162</v>
      </c>
      <c r="L30" s="53">
        <f>'Прил. 11 СОГАЗ'!L30+'Прил. 11 АЛЬФА'!L30</f>
        <v>1145</v>
      </c>
      <c r="M30" s="53">
        <f>'Прил. 11 СОГАЗ'!M30+'Прил. 11 АЛЬФА'!M30</f>
        <v>2371</v>
      </c>
      <c r="N30" s="53">
        <f>'Прил. 11 СОГАЗ'!N30+'Прил. 11 АЛЬФА'!N30</f>
        <v>639</v>
      </c>
      <c r="O30" s="53">
        <f>'Прил. 11 СОГАЗ'!O30+'Прил. 11 АЛЬФА'!O30</f>
        <v>804</v>
      </c>
      <c r="P30" s="53">
        <f>'Прил. 11 СОГАЗ'!P30+'Прил. 11 АЛЬФА'!P30</f>
        <v>106</v>
      </c>
      <c r="Q30" s="53">
        <f>'Прил. 11 СОГАЗ'!Q30+'Прил. 11 АЛЬФА'!Q30</f>
        <v>179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12269</v>
      </c>
      <c r="D31" s="53">
        <f>'Прил. 11 СОГАЗ'!D31+'Прил. 11 АЛЬФА'!D31</f>
        <v>5682</v>
      </c>
      <c r="E31" s="53">
        <f>'Прил. 11 СОГАЗ'!E31+'Прил. 11 АЛЬФА'!E31</f>
        <v>6587</v>
      </c>
      <c r="F31" s="53">
        <f>'Прил. 11 СОГАЗ'!F31+'Прил. 11 АЛЬФА'!F31</f>
        <v>63</v>
      </c>
      <c r="G31" s="53">
        <f>'Прил. 11 СОГАЗ'!G31+'Прил. 11 АЛЬФА'!G31</f>
        <v>63</v>
      </c>
      <c r="H31" s="53">
        <f>'Прил. 11 СОГАЗ'!H31+'Прил. 11 АЛЬФА'!H31</f>
        <v>329</v>
      </c>
      <c r="I31" s="53">
        <f>'Прил. 11 СОГАЗ'!I31+'Прил. 11 АЛЬФА'!I31</f>
        <v>280</v>
      </c>
      <c r="J31" s="53">
        <f>'Прил. 11 СОГАЗ'!J31+'Прил. 11 АЛЬФА'!J31</f>
        <v>1274</v>
      </c>
      <c r="K31" s="53">
        <f>'Прил. 11 СОГАЗ'!K31+'Прил. 11 АЛЬФА'!K31</f>
        <v>1252</v>
      </c>
      <c r="L31" s="53">
        <f>'Прил. 11 СОГАЗ'!L31+'Прил. 11 АЛЬФА'!L31</f>
        <v>2326</v>
      </c>
      <c r="M31" s="53">
        <f>'Прил. 11 СОГАЗ'!M31+'Прил. 11 АЛЬФА'!M31</f>
        <v>2690</v>
      </c>
      <c r="N31" s="53">
        <f>'Прил. 11 СОГАЗ'!N31+'Прил. 11 АЛЬФА'!N31</f>
        <v>1351</v>
      </c>
      <c r="O31" s="53">
        <f>'Прил. 11 СОГАЗ'!O31+'Прил. 11 АЛЬФА'!O31</f>
        <v>1578</v>
      </c>
      <c r="P31" s="53">
        <f>'Прил. 11 СОГАЗ'!P31+'Прил. 11 АЛЬФА'!P31</f>
        <v>339</v>
      </c>
      <c r="Q31" s="53">
        <f>'Прил. 11 СОГАЗ'!Q31+'Прил. 11 АЛЬФА'!Q31</f>
        <v>724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6566</v>
      </c>
      <c r="D32" s="53">
        <f>'Прил. 11 СОГАЗ'!D32+'Прил. 11 АЛЬФА'!D32</f>
        <v>2925</v>
      </c>
      <c r="E32" s="53">
        <f>'Прил. 11 СОГАЗ'!E32+'Прил. 11 АЛЬФА'!E32</f>
        <v>3641</v>
      </c>
      <c r="F32" s="53">
        <f>'Прил. 11 СОГАЗ'!F32+'Прил. 11 АЛЬФА'!F32</f>
        <v>34</v>
      </c>
      <c r="G32" s="53">
        <f>'Прил. 11 СОГАЗ'!G32+'Прил. 11 АЛЬФА'!G32</f>
        <v>30</v>
      </c>
      <c r="H32" s="53">
        <f>'Прил. 11 СОГАЗ'!H32+'Прил. 11 АЛЬФА'!H32</f>
        <v>181</v>
      </c>
      <c r="I32" s="53">
        <f>'Прил. 11 СОГАЗ'!I32+'Прил. 11 АЛЬФА'!I32</f>
        <v>157</v>
      </c>
      <c r="J32" s="53">
        <f>'Прил. 11 СОГАЗ'!J32+'Прил. 11 АЛЬФА'!J32</f>
        <v>761</v>
      </c>
      <c r="K32" s="53">
        <f>'Прил. 11 СОГАЗ'!K32+'Прил. 11 АЛЬФА'!K32</f>
        <v>714</v>
      </c>
      <c r="L32" s="53">
        <f>'Прил. 11 СОГАЗ'!L32+'Прил. 11 АЛЬФА'!L32</f>
        <v>1012</v>
      </c>
      <c r="M32" s="53">
        <f>'Прил. 11 СОГАЗ'!M32+'Прил. 11 АЛЬФА'!M32</f>
        <v>1550</v>
      </c>
      <c r="N32" s="53">
        <f>'Прил. 11 СОГАЗ'!N32+'Прил. 11 АЛЬФА'!N32</f>
        <v>777</v>
      </c>
      <c r="O32" s="53">
        <f>'Прил. 11 СОГАЗ'!O32+'Прил. 11 АЛЬФА'!O32</f>
        <v>961</v>
      </c>
      <c r="P32" s="53">
        <f>'Прил. 11 СОГАЗ'!P32+'Прил. 11 АЛЬФА'!P32</f>
        <v>160</v>
      </c>
      <c r="Q32" s="53">
        <f>'Прил. 11 СОГАЗ'!Q32+'Прил. 11 АЛЬФА'!Q32</f>
        <v>229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52456</v>
      </c>
      <c r="D33" s="53">
        <f>'Прил. 11 СОГАЗ'!D33+'Прил. 11 АЛЬФА'!D33</f>
        <v>24079</v>
      </c>
      <c r="E33" s="53">
        <f>'Прил. 11 СОГАЗ'!E33+'Прил. 11 АЛЬФА'!E33</f>
        <v>28377</v>
      </c>
      <c r="F33" s="53">
        <f>'Прил. 11 СОГАЗ'!F33+'Прил. 11 АЛЬФА'!F33</f>
        <v>190</v>
      </c>
      <c r="G33" s="53">
        <f>'Прил. 11 СОГАЗ'!G33+'Прил. 11 АЛЬФА'!G33</f>
        <v>159</v>
      </c>
      <c r="H33" s="53">
        <f>'Прил. 11 СОГАЗ'!H33+'Прил. 11 АЛЬФА'!H33</f>
        <v>878</v>
      </c>
      <c r="I33" s="53">
        <f>'Прил. 11 СОГАЗ'!I33+'Прил. 11 АЛЬФА'!I33</f>
        <v>881</v>
      </c>
      <c r="J33" s="53">
        <f>'Прил. 11 СОГАЗ'!J33+'Прил. 11 АЛЬФА'!J33</f>
        <v>4010</v>
      </c>
      <c r="K33" s="53">
        <f>'Прил. 11 СОГАЗ'!K33+'Прил. 11 АЛЬФА'!K33</f>
        <v>3729</v>
      </c>
      <c r="L33" s="53">
        <f>'Прил. 11 СОГАЗ'!L33+'Прил. 11 АЛЬФА'!L33</f>
        <v>9862</v>
      </c>
      <c r="M33" s="53">
        <f>'Прил. 11 СОГАЗ'!M33+'Прил. 11 АЛЬФА'!M33</f>
        <v>9424</v>
      </c>
      <c r="N33" s="53">
        <f>'Прил. 11 СОГАЗ'!N33+'Прил. 11 АЛЬФА'!N33</f>
        <v>6472</v>
      </c>
      <c r="O33" s="53">
        <f>'Прил. 11 СОГАЗ'!O33+'Прил. 11 АЛЬФА'!O33</f>
        <v>7754</v>
      </c>
      <c r="P33" s="53">
        <f>'Прил. 11 СОГАЗ'!P33+'Прил. 11 АЛЬФА'!P33</f>
        <v>2667</v>
      </c>
      <c r="Q33" s="53">
        <f>'Прил. 11 СОГАЗ'!Q33+'Прил. 11 АЛЬФА'!Q33</f>
        <v>6430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30286</v>
      </c>
      <c r="D34" s="53">
        <f>'Прил. 11 СОГАЗ'!D34+'Прил. 11 АЛЬФА'!D34</f>
        <v>14305</v>
      </c>
      <c r="E34" s="53">
        <f>'Прил. 11 СОГАЗ'!E34+'Прил. 11 АЛЬФА'!E34</f>
        <v>15981</v>
      </c>
      <c r="F34" s="53">
        <f>'Прил. 11 СОГАЗ'!F34+'Прил. 11 АЛЬФА'!F34</f>
        <v>96</v>
      </c>
      <c r="G34" s="53">
        <f>'Прил. 11 СОГАЗ'!G34+'Прил. 11 АЛЬФА'!G34</f>
        <v>91</v>
      </c>
      <c r="H34" s="53">
        <f>'Прил. 11 СОГАЗ'!H34+'Прил. 11 АЛЬФА'!H34</f>
        <v>543</v>
      </c>
      <c r="I34" s="53">
        <f>'Прил. 11 СОГАЗ'!I34+'Прил. 11 АЛЬФА'!I34</f>
        <v>519</v>
      </c>
      <c r="J34" s="53">
        <f>'Прил. 11 СОГАЗ'!J34+'Прил. 11 АЛЬФА'!J34</f>
        <v>2392</v>
      </c>
      <c r="K34" s="53">
        <f>'Прил. 11 СОГАЗ'!K34+'Прил. 11 АЛЬФА'!K34</f>
        <v>2319</v>
      </c>
      <c r="L34" s="53">
        <f>'Прил. 11 СОГАЗ'!L34+'Прил. 11 АЛЬФА'!L34</f>
        <v>6246</v>
      </c>
      <c r="M34" s="53">
        <f>'Прил. 11 СОГАЗ'!M34+'Прил. 11 АЛЬФА'!M34</f>
        <v>5497</v>
      </c>
      <c r="N34" s="53">
        <f>'Прил. 11 СОГАЗ'!N34+'Прил. 11 АЛЬФА'!N34</f>
        <v>3716</v>
      </c>
      <c r="O34" s="53">
        <f>'Прил. 11 СОГАЗ'!O34+'Прил. 11 АЛЬФА'!O34</f>
        <v>4199</v>
      </c>
      <c r="P34" s="53">
        <f>'Прил. 11 СОГАЗ'!P34+'Прил. 11 АЛЬФА'!P34</f>
        <v>1312</v>
      </c>
      <c r="Q34" s="53">
        <f>'Прил. 11 СОГАЗ'!Q34+'Прил. 11 АЛЬФА'!Q34</f>
        <v>3356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43411</v>
      </c>
      <c r="D35" s="53">
        <f>'Прил. 11 СОГАЗ'!D35+'Прил. 11 АЛЬФА'!D35</f>
        <v>20015</v>
      </c>
      <c r="E35" s="53">
        <f>'Прил. 11 СОГАЗ'!E35+'Прил. 11 АЛЬФА'!E35</f>
        <v>23396</v>
      </c>
      <c r="F35" s="53">
        <f>'Прил. 11 СОГАЗ'!F35+'Прил. 11 АЛЬФА'!F35</f>
        <v>143</v>
      </c>
      <c r="G35" s="53">
        <f>'Прил. 11 СОГАЗ'!G35+'Прил. 11 АЛЬФА'!G35</f>
        <v>157</v>
      </c>
      <c r="H35" s="53">
        <f>'Прил. 11 СОГАЗ'!H35+'Прил. 11 АЛЬФА'!H35</f>
        <v>767</v>
      </c>
      <c r="I35" s="53">
        <f>'Прил. 11 СОГАЗ'!I35+'Прил. 11 АЛЬФА'!I35</f>
        <v>725</v>
      </c>
      <c r="J35" s="53">
        <f>'Прил. 11 СОГАЗ'!J35+'Прил. 11 АЛЬФА'!J35</f>
        <v>3433</v>
      </c>
      <c r="K35" s="53">
        <f>'Прил. 11 СОГАЗ'!K35+'Прил. 11 АЛЬФА'!K35</f>
        <v>3180</v>
      </c>
      <c r="L35" s="53">
        <f>'Прил. 11 СОГАЗ'!L35+'Прил. 11 АЛЬФА'!L35</f>
        <v>7540</v>
      </c>
      <c r="M35" s="53">
        <f>'Прил. 11 СОГАЗ'!M35+'Прил. 11 АЛЬФА'!M35</f>
        <v>7415</v>
      </c>
      <c r="N35" s="53">
        <f>'Прил. 11 СОГАЗ'!N35+'Прил. 11 АЛЬФА'!N35</f>
        <v>5678</v>
      </c>
      <c r="O35" s="53">
        <f>'Прил. 11 СОГАЗ'!O35+'Прил. 11 АЛЬФА'!O35</f>
        <v>6400</v>
      </c>
      <c r="P35" s="53">
        <f>'Прил. 11 СОГАЗ'!P35+'Прил. 11 АЛЬФА'!P35</f>
        <v>2454</v>
      </c>
      <c r="Q35" s="53">
        <f>'Прил. 11 СОГАЗ'!Q35+'Прил. 11 АЛЬФА'!Q35</f>
        <v>5519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16087</v>
      </c>
      <c r="D36" s="53">
        <f>'Прил. 11 СОГАЗ'!D36+'Прил. 11 АЛЬФА'!D36</f>
        <v>7590</v>
      </c>
      <c r="E36" s="53">
        <f>'Прил. 11 СОГАЗ'!E36+'Прил. 11 АЛЬФА'!E36</f>
        <v>8497</v>
      </c>
      <c r="F36" s="53">
        <f>'Прил. 11 СОГАЗ'!F36+'Прил. 11 АЛЬФА'!F36</f>
        <v>58</v>
      </c>
      <c r="G36" s="53">
        <f>'Прил. 11 СОГАЗ'!G36+'Прил. 11 АЛЬФА'!G36</f>
        <v>49</v>
      </c>
      <c r="H36" s="53">
        <f>'Прил. 11 СОГАЗ'!H36+'Прил. 11 АЛЬФА'!H36</f>
        <v>276</v>
      </c>
      <c r="I36" s="53">
        <f>'Прил. 11 СОГАЗ'!I36+'Прил. 11 АЛЬФА'!I36</f>
        <v>244</v>
      </c>
      <c r="J36" s="53">
        <f>'Прил. 11 СОГАЗ'!J36+'Прил. 11 АЛЬФА'!J36</f>
        <v>1402</v>
      </c>
      <c r="K36" s="53">
        <f>'Прил. 11 СОГАЗ'!K36+'Прил. 11 АЛЬФА'!K36</f>
        <v>1249</v>
      </c>
      <c r="L36" s="53">
        <f>'Прил. 11 СОГАЗ'!L36+'Прил. 11 АЛЬФА'!L36</f>
        <v>2850</v>
      </c>
      <c r="M36" s="53">
        <f>'Прил. 11 СОГАЗ'!M36+'Прил. 11 АЛЬФА'!M36</f>
        <v>2768</v>
      </c>
      <c r="N36" s="53">
        <f>'Прил. 11 СОГАЗ'!N36+'Прил. 11 АЛЬФА'!N36</f>
        <v>2166</v>
      </c>
      <c r="O36" s="53">
        <f>'Прил. 11 СОГАЗ'!O36+'Прил. 11 АЛЬФА'!O36</f>
        <v>2381</v>
      </c>
      <c r="P36" s="53">
        <f>'Прил. 11 СОГАЗ'!P36+'Прил. 11 АЛЬФА'!P36</f>
        <v>838</v>
      </c>
      <c r="Q36" s="53">
        <f>'Прил. 11 СОГАЗ'!Q36+'Прил. 11 АЛЬФА'!Q36</f>
        <v>1806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1989</v>
      </c>
      <c r="D37" s="53">
        <f>'Прил. 11 СОГАЗ'!D37+'Прил. 11 АЛЬФА'!D37</f>
        <v>946</v>
      </c>
      <c r="E37" s="53">
        <f>'Прил. 11 СОГАЗ'!E37+'Прил. 11 АЛЬФА'!E37</f>
        <v>1043</v>
      </c>
      <c r="F37" s="53">
        <f>'Прил. 11 СОГАЗ'!F37+'Прил. 11 АЛЬФА'!F37</f>
        <v>3</v>
      </c>
      <c r="G37" s="53">
        <f>'Прил. 11 СОГАЗ'!G37+'Прил. 11 АЛЬФА'!G37</f>
        <v>3</v>
      </c>
      <c r="H37" s="53">
        <f>'Прил. 11 СОГАЗ'!H37+'Прил. 11 АЛЬФА'!H37</f>
        <v>29</v>
      </c>
      <c r="I37" s="53">
        <f>'Прил. 11 СОГАЗ'!I37+'Прил. 11 АЛЬФА'!I37</f>
        <v>31</v>
      </c>
      <c r="J37" s="53">
        <f>'Прил. 11 СОГАЗ'!J37+'Прил. 11 АЛЬФА'!J37</f>
        <v>178</v>
      </c>
      <c r="K37" s="53">
        <f>'Прил. 11 СОГАЗ'!K37+'Прил. 11 АЛЬФА'!K37</f>
        <v>161</v>
      </c>
      <c r="L37" s="53">
        <f>'Прил. 11 СОГАЗ'!L37+'Прил. 11 АЛЬФА'!L37</f>
        <v>369</v>
      </c>
      <c r="M37" s="53">
        <f>'Прил. 11 СОГАЗ'!M37+'Прил. 11 АЛЬФА'!M37</f>
        <v>329</v>
      </c>
      <c r="N37" s="53">
        <f>'Прил. 11 СОГАЗ'!N37+'Прил. 11 АЛЬФА'!N37</f>
        <v>262</v>
      </c>
      <c r="O37" s="53">
        <f>'Прил. 11 СОГАЗ'!O37+'Прил. 11 АЛЬФА'!O37</f>
        <v>288</v>
      </c>
      <c r="P37" s="53">
        <f>'Прил. 11 СОГАЗ'!P37+'Прил. 11 АЛЬФА'!P37</f>
        <v>105</v>
      </c>
      <c r="Q37" s="53">
        <f>'Прил. 11 СОГАЗ'!Q37+'Прил. 11 АЛЬФА'!Q37</f>
        <v>231</v>
      </c>
    </row>
    <row r="38" spans="1:17" s="35" customFormat="1" ht="18.75">
      <c r="A38" s="50">
        <v>15</v>
      </c>
      <c r="B38" s="51" t="s">
        <v>102</v>
      </c>
      <c r="C38" s="52">
        <f t="shared" si="0"/>
        <v>5051</v>
      </c>
      <c r="D38" s="53">
        <f>'Прил. 11 СОГАЗ'!D38+'Прил. 11 АЛЬФА'!D38</f>
        <v>2384</v>
      </c>
      <c r="E38" s="53">
        <f>'Прил. 11 СОГАЗ'!E38+'Прил. 11 АЛЬФА'!E38</f>
        <v>2667</v>
      </c>
      <c r="F38" s="53">
        <f>'Прил. 11 СОГАЗ'!F38+'Прил. 11 АЛЬФА'!F38</f>
        <v>12</v>
      </c>
      <c r="G38" s="53">
        <f>'Прил. 11 СОГАЗ'!G38+'Прил. 11 АЛЬФА'!G38</f>
        <v>11</v>
      </c>
      <c r="H38" s="53">
        <f>'Прил. 11 СОГАЗ'!H38+'Прил. 11 АЛЬФА'!H38</f>
        <v>55</v>
      </c>
      <c r="I38" s="53">
        <f>'Прил. 11 СОГАЗ'!I38+'Прил. 11 АЛЬФА'!I38</f>
        <v>57</v>
      </c>
      <c r="J38" s="53">
        <f>'Прил. 11 СОГАЗ'!J38+'Прил. 11 АЛЬФА'!J38</f>
        <v>318</v>
      </c>
      <c r="K38" s="53">
        <f>'Прил. 11 СОГАЗ'!K38+'Прил. 11 АЛЬФА'!K38</f>
        <v>329</v>
      </c>
      <c r="L38" s="53">
        <f>'Прил. 11 СОГАЗ'!L38+'Прил. 11 АЛЬФА'!L38</f>
        <v>837</v>
      </c>
      <c r="M38" s="53">
        <f>'Прил. 11 СОГАЗ'!M38+'Прил. 11 АЛЬФА'!M38</f>
        <v>666</v>
      </c>
      <c r="N38" s="53">
        <f>'Прил. 11 СОГАЗ'!N38+'Прил. 11 АЛЬФА'!N38</f>
        <v>758</v>
      </c>
      <c r="O38" s="53">
        <f>'Прил. 11 СОГАЗ'!O38+'Прил. 11 АЛЬФА'!O38</f>
        <v>818</v>
      </c>
      <c r="P38" s="53">
        <f>'Прил. 11 СОГАЗ'!P38+'Прил. 11 АЛЬФА'!P38</f>
        <v>404</v>
      </c>
      <c r="Q38" s="53">
        <f>'Прил. 11 СОГАЗ'!Q38+'Прил. 11 АЛЬФА'!Q38</f>
        <v>786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42405</v>
      </c>
      <c r="D39" s="53">
        <f>'Прил. 11 СОГАЗ'!D39+'Прил. 11 АЛЬФА'!D39</f>
        <v>19344</v>
      </c>
      <c r="E39" s="53">
        <f>'Прил. 11 СОГАЗ'!E39+'Прил. 11 АЛЬФА'!E39</f>
        <v>23061</v>
      </c>
      <c r="F39" s="53">
        <f>'Прил. 11 СОГАЗ'!F39+'Прил. 11 АЛЬФА'!F39</f>
        <v>134</v>
      </c>
      <c r="G39" s="53">
        <f>'Прил. 11 СОГАЗ'!G39+'Прил. 11 АЛЬФА'!G39</f>
        <v>137</v>
      </c>
      <c r="H39" s="53">
        <f>'Прил. 11 СОГАЗ'!H39+'Прил. 11 АЛЬФА'!H39</f>
        <v>809</v>
      </c>
      <c r="I39" s="53">
        <f>'Прил. 11 СОГАЗ'!I39+'Прил. 11 АЛЬФА'!I39</f>
        <v>705</v>
      </c>
      <c r="J39" s="53">
        <f>'Прил. 11 СОГАЗ'!J39+'Прил. 11 АЛЬФА'!J39</f>
        <v>3423</v>
      </c>
      <c r="K39" s="53">
        <f>'Прил. 11 СОГАЗ'!K39+'Прил. 11 АЛЬФА'!K39</f>
        <v>3232</v>
      </c>
      <c r="L39" s="53">
        <f>'Прил. 11 СОГАЗ'!L39+'Прил. 11 АЛЬФА'!L39</f>
        <v>7677</v>
      </c>
      <c r="M39" s="53">
        <f>'Прил. 11 СОГАЗ'!M39+'Прил. 11 АЛЬФА'!M39</f>
        <v>7516</v>
      </c>
      <c r="N39" s="53">
        <f>'Прил. 11 СОГАЗ'!N39+'Прил. 11 АЛЬФА'!N39</f>
        <v>5268</v>
      </c>
      <c r="O39" s="53">
        <f>'Прил. 11 СОГАЗ'!O39+'Прил. 11 АЛЬФА'!O39</f>
        <v>6435</v>
      </c>
      <c r="P39" s="53">
        <f>'Прил. 11 СОГАЗ'!P39+'Прил. 11 АЛЬФА'!P39</f>
        <v>2033</v>
      </c>
      <c r="Q39" s="53">
        <f>'Прил. 11 СОГАЗ'!Q39+'Прил. 11 АЛЬФА'!Q39</f>
        <v>5036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26560</v>
      </c>
      <c r="D40" s="53">
        <f>'Прил. 11 СОГАЗ'!D40+'Прил. 11 АЛЬФА'!D40</f>
        <v>12038</v>
      </c>
      <c r="E40" s="53">
        <f>'Прил. 11 СОГАЗ'!E40+'Прил. 11 АЛЬФА'!E40</f>
        <v>14522</v>
      </c>
      <c r="F40" s="53">
        <f>'Прил. 11 СОГАЗ'!F40+'Прил. 11 АЛЬФА'!F40</f>
        <v>121</v>
      </c>
      <c r="G40" s="53">
        <f>'Прил. 11 СОГАЗ'!G40+'Прил. 11 АЛЬФА'!G40</f>
        <v>107</v>
      </c>
      <c r="H40" s="53">
        <f>'Прил. 11 СОГАЗ'!H40+'Прил. 11 АЛЬФА'!H40</f>
        <v>555</v>
      </c>
      <c r="I40" s="53">
        <f>'Прил. 11 СОГАЗ'!I40+'Прил. 11 АЛЬФА'!I40</f>
        <v>546</v>
      </c>
      <c r="J40" s="53">
        <f>'Прил. 11 СОГАЗ'!J40+'Прил. 11 АЛЬФА'!J40</f>
        <v>2325</v>
      </c>
      <c r="K40" s="53">
        <f>'Прил. 11 СОГАЗ'!K40+'Прил. 11 АЛЬФА'!K40</f>
        <v>2219</v>
      </c>
      <c r="L40" s="53">
        <f>'Прил. 11 СОГАЗ'!L40+'Прил. 11 АЛЬФА'!L40</f>
        <v>4776</v>
      </c>
      <c r="M40" s="53">
        <f>'Прил. 11 СОГАЗ'!M40+'Прил. 11 АЛЬФА'!M40</f>
        <v>5168</v>
      </c>
      <c r="N40" s="53">
        <f>'Прил. 11 СОГАЗ'!N40+'Прил. 11 АЛЬФА'!N40</f>
        <v>3149</v>
      </c>
      <c r="O40" s="53">
        <f>'Прил. 11 СОГАЗ'!O40+'Прил. 11 АЛЬФА'!O40</f>
        <v>3774</v>
      </c>
      <c r="P40" s="53">
        <f>'Прил. 11 СОГАЗ'!P40+'Прил. 11 АЛЬФА'!P40</f>
        <v>1112</v>
      </c>
      <c r="Q40" s="53">
        <f>'Прил. 11 СОГАЗ'!Q40+'Прил. 11 АЛЬФА'!Q40</f>
        <v>2708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18292</v>
      </c>
      <c r="D41" s="53">
        <f>'Прил. 11 СОГАЗ'!D41+'Прил. 11 АЛЬФА'!D41</f>
        <v>8634</v>
      </c>
      <c r="E41" s="53">
        <f>'Прил. 11 СОГАЗ'!E41+'Прил. 11 АЛЬФА'!E41</f>
        <v>9658</v>
      </c>
      <c r="F41" s="53">
        <f>'Прил. 11 СОГАЗ'!F41+'Прил. 11 АЛЬФА'!F41</f>
        <v>73</v>
      </c>
      <c r="G41" s="53">
        <f>'Прил. 11 СОГАЗ'!G41+'Прил. 11 АЛЬФА'!G41</f>
        <v>47</v>
      </c>
      <c r="H41" s="53">
        <f>'Прил. 11 СОГАЗ'!H41+'Прил. 11 АЛЬФА'!H41</f>
        <v>319</v>
      </c>
      <c r="I41" s="53">
        <f>'Прил. 11 СОГАЗ'!I41+'Прил. 11 АЛЬФА'!I41</f>
        <v>260</v>
      </c>
      <c r="J41" s="53">
        <f>'Прил. 11 СОГАЗ'!J41+'Прил. 11 АЛЬФА'!J41</f>
        <v>1405</v>
      </c>
      <c r="K41" s="53">
        <f>'Прил. 11 СОГАЗ'!K41+'Прил. 11 АЛЬФА'!K41</f>
        <v>1364</v>
      </c>
      <c r="L41" s="53">
        <f>'Прил. 11 СОГАЗ'!L41+'Прил. 11 АЛЬФА'!L41</f>
        <v>3462</v>
      </c>
      <c r="M41" s="53">
        <f>'Прил. 11 СОГАЗ'!M41+'Прил. 11 АЛЬФА'!M41</f>
        <v>3071</v>
      </c>
      <c r="N41" s="53">
        <f>'Прил. 11 СОГАЗ'!N41+'Прил. 11 АЛЬФА'!N41</f>
        <v>2410</v>
      </c>
      <c r="O41" s="53">
        <f>'Прил. 11 СОГАЗ'!O41+'Прил. 11 АЛЬФА'!O41</f>
        <v>2697</v>
      </c>
      <c r="P41" s="53">
        <f>'Прил. 11 СОГАЗ'!P41+'Прил. 11 АЛЬФА'!P41</f>
        <v>965</v>
      </c>
      <c r="Q41" s="53">
        <f>'Прил. 11 СОГАЗ'!Q41+'Прил. 11 АЛЬФА'!Q41</f>
        <v>2219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9831</v>
      </c>
      <c r="D42" s="53">
        <f>'Прил. 11 СОГАЗ'!D42+'Прил. 11 АЛЬФА'!D42</f>
        <v>4811</v>
      </c>
      <c r="E42" s="53">
        <f>'Прил. 11 СОГАЗ'!E42+'Прил. 11 АЛЬФА'!E42</f>
        <v>5020</v>
      </c>
      <c r="F42" s="53">
        <f>'Прил. 11 СОГАЗ'!F42+'Прил. 11 АЛЬФА'!F42</f>
        <v>15</v>
      </c>
      <c r="G42" s="53">
        <f>'Прил. 11 СОГАЗ'!G42+'Прил. 11 АЛЬФА'!G42</f>
        <v>31</v>
      </c>
      <c r="H42" s="53">
        <f>'Прил. 11 СОГАЗ'!H42+'Прил. 11 АЛЬФА'!H42</f>
        <v>135</v>
      </c>
      <c r="I42" s="53">
        <f>'Прил. 11 СОГАЗ'!I42+'Прил. 11 АЛЬФА'!I42</f>
        <v>150</v>
      </c>
      <c r="J42" s="53">
        <f>'Прил. 11 СОГАЗ'!J42+'Прил. 11 АЛЬФА'!J42</f>
        <v>790</v>
      </c>
      <c r="K42" s="53">
        <f>'Прил. 11 СОГАЗ'!K42+'Прил. 11 АЛЬФА'!K42</f>
        <v>728</v>
      </c>
      <c r="L42" s="53">
        <f>'Прил. 11 СОГАЗ'!L42+'Прил. 11 АЛЬФА'!L42</f>
        <v>1955</v>
      </c>
      <c r="M42" s="53">
        <f>'Прил. 11 СОГАЗ'!M42+'Прил. 11 АЛЬФА'!M42</f>
        <v>1497</v>
      </c>
      <c r="N42" s="53">
        <f>'Прил. 11 СОГАЗ'!N42+'Прил. 11 АЛЬФА'!N42</f>
        <v>1411</v>
      </c>
      <c r="O42" s="53">
        <f>'Прил. 11 СОГАЗ'!O42+'Прил. 11 АЛЬФА'!O42</f>
        <v>1406</v>
      </c>
      <c r="P42" s="53">
        <f>'Прил. 11 СОГАЗ'!P42+'Прил. 11 АЛЬФА'!P42</f>
        <v>505</v>
      </c>
      <c r="Q42" s="53">
        <f>'Прил. 11 СОГАЗ'!Q42+'Прил. 11 АЛЬФА'!Q42</f>
        <v>1208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687400</v>
      </c>
      <c r="D43" s="52">
        <f t="shared" si="2"/>
        <v>317132</v>
      </c>
      <c r="E43" s="52">
        <f t="shared" si="2"/>
        <v>370268</v>
      </c>
      <c r="F43" s="52">
        <f t="shared" si="2"/>
        <v>2710</v>
      </c>
      <c r="G43" s="52">
        <f t="shared" si="2"/>
        <v>2586</v>
      </c>
      <c r="H43" s="52">
        <f t="shared" si="2"/>
        <v>13727</v>
      </c>
      <c r="I43" s="52">
        <f t="shared" si="2"/>
        <v>13161</v>
      </c>
      <c r="J43" s="52">
        <f t="shared" si="2"/>
        <v>56898</v>
      </c>
      <c r="K43" s="52">
        <f t="shared" si="2"/>
        <v>53642</v>
      </c>
      <c r="L43" s="52">
        <f t="shared" ref="L43:M43" si="3">SUM(L20:L42)-L21-L23-L26-L37</f>
        <v>124302</v>
      </c>
      <c r="M43" s="52">
        <f t="shared" si="3"/>
        <v>129255</v>
      </c>
      <c r="N43" s="52">
        <f t="shared" si="2"/>
        <v>87575</v>
      </c>
      <c r="O43" s="52">
        <f t="shared" si="2"/>
        <v>98989</v>
      </c>
      <c r="P43" s="52">
        <f t="shared" si="2"/>
        <v>31920</v>
      </c>
      <c r="Q43" s="52">
        <f t="shared" si="2"/>
        <v>72635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220518</v>
      </c>
      <c r="D20" s="53">
        <f>F20+H20+J20+N20+P20+L20</f>
        <v>101462</v>
      </c>
      <c r="E20" s="53">
        <f>G20+I20+K20+O20+Q20+M20</f>
        <v>119056</v>
      </c>
      <c r="F20" s="53">
        <v>852</v>
      </c>
      <c r="G20" s="53">
        <v>780</v>
      </c>
      <c r="H20" s="53">
        <v>4085</v>
      </c>
      <c r="I20" s="53">
        <v>3926</v>
      </c>
      <c r="J20" s="53">
        <v>17485</v>
      </c>
      <c r="K20" s="53">
        <v>16111</v>
      </c>
      <c r="L20" s="53">
        <v>38986</v>
      </c>
      <c r="M20" s="53">
        <v>40193</v>
      </c>
      <c r="N20" s="53">
        <v>28626</v>
      </c>
      <c r="O20" s="53">
        <v>32053</v>
      </c>
      <c r="P20" s="53">
        <v>11428</v>
      </c>
      <c r="Q20" s="53">
        <v>25993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4627</v>
      </c>
      <c r="D21" s="53">
        <f t="shared" ref="D21:D42" si="1">F21+H21+J21+N21+P21+L21</f>
        <v>2166</v>
      </c>
      <c r="E21" s="53">
        <f t="shared" ref="E21:E42" si="2">G21+I21+K21+O21+Q21+M21</f>
        <v>2461</v>
      </c>
      <c r="F21" s="53">
        <v>24</v>
      </c>
      <c r="G21" s="53">
        <v>19</v>
      </c>
      <c r="H21" s="53">
        <v>111</v>
      </c>
      <c r="I21" s="53">
        <v>93</v>
      </c>
      <c r="J21" s="53">
        <v>383</v>
      </c>
      <c r="K21" s="53">
        <v>322</v>
      </c>
      <c r="L21" s="53">
        <v>833</v>
      </c>
      <c r="M21" s="53">
        <v>871</v>
      </c>
      <c r="N21" s="53">
        <v>600</v>
      </c>
      <c r="O21" s="53">
        <v>763</v>
      </c>
      <c r="P21" s="53">
        <v>215</v>
      </c>
      <c r="Q21" s="53">
        <v>393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27582</v>
      </c>
      <c r="D22" s="53">
        <f t="shared" si="1"/>
        <v>11736</v>
      </c>
      <c r="E22" s="53">
        <f t="shared" si="2"/>
        <v>15846</v>
      </c>
      <c r="F22" s="53">
        <v>242</v>
      </c>
      <c r="G22" s="53">
        <v>254</v>
      </c>
      <c r="H22" s="53">
        <v>1011</v>
      </c>
      <c r="I22" s="53">
        <v>1030</v>
      </c>
      <c r="J22" s="53">
        <v>2826</v>
      </c>
      <c r="K22" s="53">
        <v>2697</v>
      </c>
      <c r="L22" s="53">
        <v>3822</v>
      </c>
      <c r="M22" s="53">
        <v>6582</v>
      </c>
      <c r="N22" s="53">
        <v>3012</v>
      </c>
      <c r="O22" s="53">
        <v>3760</v>
      </c>
      <c r="P22" s="53">
        <v>823</v>
      </c>
      <c r="Q22" s="53">
        <v>1523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86</v>
      </c>
      <c r="D24" s="53">
        <f t="shared" si="1"/>
        <v>43</v>
      </c>
      <c r="E24" s="53">
        <f t="shared" si="2"/>
        <v>43</v>
      </c>
      <c r="F24" s="53">
        <v>2</v>
      </c>
      <c r="G24" s="53">
        <v>0</v>
      </c>
      <c r="H24" s="53">
        <v>2</v>
      </c>
      <c r="I24" s="53">
        <v>6</v>
      </c>
      <c r="J24" s="53">
        <v>3</v>
      </c>
      <c r="K24" s="53">
        <v>5</v>
      </c>
      <c r="L24" s="53">
        <v>21</v>
      </c>
      <c r="M24" s="53">
        <v>20</v>
      </c>
      <c r="N24" s="53">
        <v>13</v>
      </c>
      <c r="O24" s="53">
        <v>9</v>
      </c>
      <c r="P24" s="53">
        <v>2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36217</v>
      </c>
      <c r="D25" s="53">
        <f t="shared" si="1"/>
        <v>17457</v>
      </c>
      <c r="E25" s="53">
        <f t="shared" si="2"/>
        <v>18760</v>
      </c>
      <c r="F25" s="53">
        <v>116</v>
      </c>
      <c r="G25" s="53">
        <v>133</v>
      </c>
      <c r="H25" s="53">
        <v>660</v>
      </c>
      <c r="I25" s="53">
        <v>611</v>
      </c>
      <c r="J25" s="53">
        <v>2739</v>
      </c>
      <c r="K25" s="53">
        <v>2655</v>
      </c>
      <c r="L25" s="53">
        <v>7263</v>
      </c>
      <c r="M25" s="53">
        <v>6177</v>
      </c>
      <c r="N25" s="53">
        <v>4869</v>
      </c>
      <c r="O25" s="53">
        <v>5148</v>
      </c>
      <c r="P25" s="53">
        <v>1810</v>
      </c>
      <c r="Q25" s="53">
        <v>4036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494</v>
      </c>
      <c r="D26" s="53">
        <f t="shared" si="1"/>
        <v>245</v>
      </c>
      <c r="E26" s="53">
        <f t="shared" si="2"/>
        <v>249</v>
      </c>
      <c r="F26" s="53">
        <v>0</v>
      </c>
      <c r="G26" s="53">
        <v>2</v>
      </c>
      <c r="H26" s="53">
        <v>3</v>
      </c>
      <c r="I26" s="53">
        <v>3</v>
      </c>
      <c r="J26" s="53">
        <v>33</v>
      </c>
      <c r="K26" s="53">
        <v>24</v>
      </c>
      <c r="L26" s="53">
        <v>92</v>
      </c>
      <c r="M26" s="53">
        <v>67</v>
      </c>
      <c r="N26" s="53">
        <v>94</v>
      </c>
      <c r="O26" s="53">
        <v>86</v>
      </c>
      <c r="P26" s="53">
        <v>23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462</v>
      </c>
      <c r="D27" s="53">
        <f t="shared" si="1"/>
        <v>200</v>
      </c>
      <c r="E27" s="53">
        <f t="shared" si="2"/>
        <v>262</v>
      </c>
      <c r="F27" s="53">
        <v>0</v>
      </c>
      <c r="G27" s="53">
        <v>1</v>
      </c>
      <c r="H27" s="53">
        <v>0</v>
      </c>
      <c r="I27" s="53">
        <v>6</v>
      </c>
      <c r="J27" s="53">
        <v>39</v>
      </c>
      <c r="K27" s="53">
        <v>36</v>
      </c>
      <c r="L27" s="53">
        <v>66</v>
      </c>
      <c r="M27" s="53">
        <v>108</v>
      </c>
      <c r="N27" s="53">
        <v>71</v>
      </c>
      <c r="O27" s="53">
        <v>80</v>
      </c>
      <c r="P27" s="53">
        <v>24</v>
      </c>
      <c r="Q27" s="53">
        <v>31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30961</v>
      </c>
      <c r="D28" s="53">
        <f t="shared" si="1"/>
        <v>14131</v>
      </c>
      <c r="E28" s="53">
        <f t="shared" si="2"/>
        <v>16830</v>
      </c>
      <c r="F28" s="53">
        <v>142</v>
      </c>
      <c r="G28" s="53">
        <v>136</v>
      </c>
      <c r="H28" s="53">
        <v>789</v>
      </c>
      <c r="I28" s="53">
        <v>793</v>
      </c>
      <c r="J28" s="53">
        <v>2971</v>
      </c>
      <c r="K28" s="53">
        <v>2854</v>
      </c>
      <c r="L28" s="53">
        <v>5467</v>
      </c>
      <c r="M28" s="53">
        <v>6414</v>
      </c>
      <c r="N28" s="53">
        <v>3751</v>
      </c>
      <c r="O28" s="53">
        <v>4151</v>
      </c>
      <c r="P28" s="53">
        <v>1011</v>
      </c>
      <c r="Q28" s="53">
        <v>2482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4699</v>
      </c>
      <c r="D29" s="53">
        <f t="shared" si="1"/>
        <v>2030</v>
      </c>
      <c r="E29" s="53">
        <f t="shared" si="2"/>
        <v>2669</v>
      </c>
      <c r="F29" s="53">
        <v>9</v>
      </c>
      <c r="G29" s="53">
        <v>5</v>
      </c>
      <c r="H29" s="53">
        <v>97</v>
      </c>
      <c r="I29" s="53">
        <v>103</v>
      </c>
      <c r="J29" s="53">
        <v>491</v>
      </c>
      <c r="K29" s="53">
        <v>497</v>
      </c>
      <c r="L29" s="53">
        <v>765</v>
      </c>
      <c r="M29" s="53">
        <v>1024</v>
      </c>
      <c r="N29" s="53">
        <v>543</v>
      </c>
      <c r="O29" s="53">
        <v>755</v>
      </c>
      <c r="P29" s="53">
        <v>125</v>
      </c>
      <c r="Q29" s="53">
        <v>285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3578</v>
      </c>
      <c r="D30" s="53">
        <f t="shared" si="1"/>
        <v>1476</v>
      </c>
      <c r="E30" s="53">
        <f t="shared" si="2"/>
        <v>2102</v>
      </c>
      <c r="F30" s="53">
        <v>4</v>
      </c>
      <c r="G30" s="53">
        <v>8</v>
      </c>
      <c r="H30" s="53">
        <v>148</v>
      </c>
      <c r="I30" s="53">
        <v>149</v>
      </c>
      <c r="J30" s="53">
        <v>491</v>
      </c>
      <c r="K30" s="53">
        <v>441</v>
      </c>
      <c r="L30" s="53">
        <v>476</v>
      </c>
      <c r="M30" s="53">
        <v>1006</v>
      </c>
      <c r="N30" s="53">
        <v>308</v>
      </c>
      <c r="O30" s="53">
        <v>423</v>
      </c>
      <c r="P30" s="53">
        <v>49</v>
      </c>
      <c r="Q30" s="53">
        <v>75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3081</v>
      </c>
      <c r="D31" s="53">
        <f t="shared" si="1"/>
        <v>1456</v>
      </c>
      <c r="E31" s="53">
        <f t="shared" si="2"/>
        <v>1625</v>
      </c>
      <c r="F31" s="53">
        <v>2</v>
      </c>
      <c r="G31" s="53">
        <v>0</v>
      </c>
      <c r="H31" s="53">
        <v>9</v>
      </c>
      <c r="I31" s="53">
        <v>7</v>
      </c>
      <c r="J31" s="53">
        <v>286</v>
      </c>
      <c r="K31" s="53">
        <v>269</v>
      </c>
      <c r="L31" s="53">
        <v>634</v>
      </c>
      <c r="M31" s="53">
        <v>651</v>
      </c>
      <c r="N31" s="53">
        <v>420</v>
      </c>
      <c r="O31" s="53">
        <v>487</v>
      </c>
      <c r="P31" s="53">
        <v>105</v>
      </c>
      <c r="Q31" s="53">
        <v>211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995</v>
      </c>
      <c r="D32" s="53">
        <f t="shared" si="1"/>
        <v>446</v>
      </c>
      <c r="E32" s="53">
        <f t="shared" si="2"/>
        <v>549</v>
      </c>
      <c r="F32" s="53">
        <v>4</v>
      </c>
      <c r="G32" s="53">
        <v>4</v>
      </c>
      <c r="H32" s="53">
        <v>13</v>
      </c>
      <c r="I32" s="53">
        <v>9</v>
      </c>
      <c r="J32" s="53">
        <v>68</v>
      </c>
      <c r="K32" s="53">
        <v>70</v>
      </c>
      <c r="L32" s="53">
        <v>171</v>
      </c>
      <c r="M32" s="53">
        <v>214</v>
      </c>
      <c r="N32" s="53">
        <v>159</v>
      </c>
      <c r="O32" s="53">
        <v>206</v>
      </c>
      <c r="P32" s="53">
        <v>31</v>
      </c>
      <c r="Q32" s="53">
        <v>46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29417</v>
      </c>
      <c r="D33" s="53">
        <f t="shared" si="1"/>
        <v>13810</v>
      </c>
      <c r="E33" s="53">
        <f t="shared" si="2"/>
        <v>15607</v>
      </c>
      <c r="F33" s="53">
        <v>189</v>
      </c>
      <c r="G33" s="53">
        <v>155</v>
      </c>
      <c r="H33" s="53">
        <v>652</v>
      </c>
      <c r="I33" s="53">
        <v>637</v>
      </c>
      <c r="J33" s="53">
        <v>1984</v>
      </c>
      <c r="K33" s="53">
        <v>1887</v>
      </c>
      <c r="L33" s="53">
        <v>5495</v>
      </c>
      <c r="M33" s="53">
        <v>5270</v>
      </c>
      <c r="N33" s="53">
        <v>4084</v>
      </c>
      <c r="O33" s="53">
        <v>4690</v>
      </c>
      <c r="P33" s="53">
        <v>1406</v>
      </c>
      <c r="Q33" s="53">
        <v>2968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20857</v>
      </c>
      <c r="D34" s="53">
        <f t="shared" si="1"/>
        <v>10197</v>
      </c>
      <c r="E34" s="53">
        <f t="shared" si="2"/>
        <v>10660</v>
      </c>
      <c r="F34" s="53">
        <v>96</v>
      </c>
      <c r="G34" s="53">
        <v>89</v>
      </c>
      <c r="H34" s="53">
        <v>431</v>
      </c>
      <c r="I34" s="53">
        <v>412</v>
      </c>
      <c r="J34" s="53">
        <v>1585</v>
      </c>
      <c r="K34" s="53">
        <v>1537</v>
      </c>
      <c r="L34" s="53">
        <v>4357</v>
      </c>
      <c r="M34" s="53">
        <v>3758</v>
      </c>
      <c r="N34" s="53">
        <v>2873</v>
      </c>
      <c r="O34" s="53">
        <v>2987</v>
      </c>
      <c r="P34" s="53">
        <v>855</v>
      </c>
      <c r="Q34" s="53">
        <v>1877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2383</v>
      </c>
      <c r="D35" s="53">
        <f t="shared" si="1"/>
        <v>1238</v>
      </c>
      <c r="E35" s="53">
        <f t="shared" si="2"/>
        <v>1145</v>
      </c>
      <c r="F35" s="53">
        <v>1</v>
      </c>
      <c r="G35" s="53">
        <v>1</v>
      </c>
      <c r="H35" s="53">
        <v>8</v>
      </c>
      <c r="I35" s="53">
        <v>5</v>
      </c>
      <c r="J35" s="53">
        <v>106</v>
      </c>
      <c r="K35" s="53">
        <v>79</v>
      </c>
      <c r="L35" s="53">
        <v>527</v>
      </c>
      <c r="M35" s="53">
        <v>387</v>
      </c>
      <c r="N35" s="53">
        <v>456</v>
      </c>
      <c r="O35" s="53">
        <v>454</v>
      </c>
      <c r="P35" s="53">
        <v>140</v>
      </c>
      <c r="Q35" s="53">
        <v>219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13651</v>
      </c>
      <c r="D36" s="53">
        <f t="shared" si="1"/>
        <v>6513</v>
      </c>
      <c r="E36" s="53">
        <f t="shared" si="2"/>
        <v>7138</v>
      </c>
      <c r="F36" s="53">
        <v>58</v>
      </c>
      <c r="G36" s="53">
        <v>49</v>
      </c>
      <c r="H36" s="53">
        <v>270</v>
      </c>
      <c r="I36" s="53">
        <v>243</v>
      </c>
      <c r="J36" s="53">
        <v>1164</v>
      </c>
      <c r="K36" s="53">
        <v>1057</v>
      </c>
      <c r="L36" s="53">
        <v>2373</v>
      </c>
      <c r="M36" s="53">
        <v>2312</v>
      </c>
      <c r="N36" s="53">
        <v>1938</v>
      </c>
      <c r="O36" s="53">
        <v>2025</v>
      </c>
      <c r="P36" s="53">
        <v>710</v>
      </c>
      <c r="Q36" s="53">
        <v>1452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1550</v>
      </c>
      <c r="D37" s="53">
        <f t="shared" si="1"/>
        <v>726</v>
      </c>
      <c r="E37" s="53">
        <f t="shared" si="2"/>
        <v>824</v>
      </c>
      <c r="F37" s="53">
        <v>3</v>
      </c>
      <c r="G37" s="53">
        <v>3</v>
      </c>
      <c r="H37" s="53">
        <v>29</v>
      </c>
      <c r="I37" s="53">
        <v>31</v>
      </c>
      <c r="J37" s="53">
        <v>132</v>
      </c>
      <c r="K37" s="53">
        <v>125</v>
      </c>
      <c r="L37" s="53">
        <v>266</v>
      </c>
      <c r="M37" s="53">
        <v>253</v>
      </c>
      <c r="N37" s="53">
        <v>214</v>
      </c>
      <c r="O37" s="53">
        <v>244</v>
      </c>
      <c r="P37" s="53">
        <v>82</v>
      </c>
      <c r="Q37" s="53">
        <v>168</v>
      </c>
    </row>
    <row r="38" spans="1:17" s="35" customFormat="1" ht="18.75">
      <c r="A38" s="50">
        <v>15</v>
      </c>
      <c r="B38" s="51" t="s">
        <v>102</v>
      </c>
      <c r="C38" s="52">
        <f t="shared" si="0"/>
        <v>132</v>
      </c>
      <c r="D38" s="53">
        <f t="shared" si="1"/>
        <v>80</v>
      </c>
      <c r="E38" s="53">
        <f t="shared" si="2"/>
        <v>52</v>
      </c>
      <c r="F38" s="53">
        <v>0</v>
      </c>
      <c r="G38" s="53">
        <v>0</v>
      </c>
      <c r="H38" s="53">
        <v>1</v>
      </c>
      <c r="I38" s="53">
        <v>1</v>
      </c>
      <c r="J38" s="53">
        <v>4</v>
      </c>
      <c r="K38" s="53">
        <v>6</v>
      </c>
      <c r="L38" s="53">
        <v>43</v>
      </c>
      <c r="M38" s="53">
        <v>29</v>
      </c>
      <c r="N38" s="53">
        <v>27</v>
      </c>
      <c r="O38" s="53">
        <v>10</v>
      </c>
      <c r="P38" s="53">
        <v>5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17099</v>
      </c>
      <c r="D39" s="53">
        <f t="shared" si="1"/>
        <v>8241</v>
      </c>
      <c r="E39" s="53">
        <f t="shared" si="2"/>
        <v>8858</v>
      </c>
      <c r="F39" s="53">
        <v>1</v>
      </c>
      <c r="G39" s="53">
        <v>2</v>
      </c>
      <c r="H39" s="53">
        <v>263</v>
      </c>
      <c r="I39" s="53">
        <v>213</v>
      </c>
      <c r="J39" s="53">
        <v>1234</v>
      </c>
      <c r="K39" s="53">
        <v>1186</v>
      </c>
      <c r="L39" s="53">
        <v>3167</v>
      </c>
      <c r="M39" s="53">
        <v>2794</v>
      </c>
      <c r="N39" s="53">
        <v>2704</v>
      </c>
      <c r="O39" s="53">
        <v>2925</v>
      </c>
      <c r="P39" s="53">
        <v>872</v>
      </c>
      <c r="Q39" s="53">
        <v>1738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9984</v>
      </c>
      <c r="D40" s="53">
        <f t="shared" si="1"/>
        <v>4772</v>
      </c>
      <c r="E40" s="53">
        <f t="shared" si="2"/>
        <v>5212</v>
      </c>
      <c r="F40" s="53">
        <v>3</v>
      </c>
      <c r="G40" s="53">
        <v>3</v>
      </c>
      <c r="H40" s="53">
        <v>153</v>
      </c>
      <c r="I40" s="53">
        <v>170</v>
      </c>
      <c r="J40" s="53">
        <v>771</v>
      </c>
      <c r="K40" s="53">
        <v>811</v>
      </c>
      <c r="L40" s="53">
        <v>1875</v>
      </c>
      <c r="M40" s="53">
        <v>1792</v>
      </c>
      <c r="N40" s="53">
        <v>1523</v>
      </c>
      <c r="O40" s="53">
        <v>1633</v>
      </c>
      <c r="P40" s="53">
        <v>447</v>
      </c>
      <c r="Q40" s="53">
        <v>803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378</v>
      </c>
      <c r="D41" s="53">
        <f t="shared" si="1"/>
        <v>220</v>
      </c>
      <c r="E41" s="53">
        <f t="shared" si="2"/>
        <v>158</v>
      </c>
      <c r="F41" s="53">
        <v>0</v>
      </c>
      <c r="G41" s="53">
        <v>0</v>
      </c>
      <c r="H41" s="53">
        <v>0</v>
      </c>
      <c r="I41" s="53">
        <v>1</v>
      </c>
      <c r="J41" s="53">
        <v>15</v>
      </c>
      <c r="K41" s="53">
        <v>17</v>
      </c>
      <c r="L41" s="53">
        <v>116</v>
      </c>
      <c r="M41" s="53">
        <v>71</v>
      </c>
      <c r="N41" s="53">
        <v>74</v>
      </c>
      <c r="O41" s="53">
        <v>45</v>
      </c>
      <c r="P41" s="53">
        <v>15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767</v>
      </c>
      <c r="D42" s="53">
        <f t="shared" si="1"/>
        <v>440</v>
      </c>
      <c r="E42" s="53">
        <f t="shared" si="2"/>
        <v>327</v>
      </c>
      <c r="F42" s="53">
        <v>0</v>
      </c>
      <c r="G42" s="53">
        <v>0</v>
      </c>
      <c r="H42" s="53">
        <v>1</v>
      </c>
      <c r="I42" s="53">
        <v>7</v>
      </c>
      <c r="J42" s="53">
        <v>26</v>
      </c>
      <c r="K42" s="53">
        <v>28</v>
      </c>
      <c r="L42" s="53">
        <v>174</v>
      </c>
      <c r="M42" s="53">
        <v>95</v>
      </c>
      <c r="N42" s="53">
        <v>191</v>
      </c>
      <c r="O42" s="53">
        <v>129</v>
      </c>
      <c r="P42" s="53">
        <v>48</v>
      </c>
      <c r="Q42" s="53">
        <v>68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422847</v>
      </c>
      <c r="D43" s="52">
        <f t="shared" si="4"/>
        <v>195948</v>
      </c>
      <c r="E43" s="52">
        <f t="shared" si="4"/>
        <v>226899</v>
      </c>
      <c r="F43" s="52">
        <f t="shared" si="4"/>
        <v>1721</v>
      </c>
      <c r="G43" s="52">
        <f t="shared" si="4"/>
        <v>1620</v>
      </c>
      <c r="H43" s="52">
        <f t="shared" si="4"/>
        <v>8593</v>
      </c>
      <c r="I43" s="52">
        <f t="shared" si="4"/>
        <v>8329</v>
      </c>
      <c r="J43" s="52">
        <f t="shared" si="4"/>
        <v>34288</v>
      </c>
      <c r="K43" s="52">
        <f t="shared" si="4"/>
        <v>32243</v>
      </c>
      <c r="L43" s="52">
        <f t="shared" si="4"/>
        <v>75798</v>
      </c>
      <c r="M43" s="52">
        <f t="shared" si="4"/>
        <v>78897</v>
      </c>
      <c r="N43" s="52">
        <f t="shared" si="4"/>
        <v>55642</v>
      </c>
      <c r="O43" s="52">
        <f t="shared" si="4"/>
        <v>61970</v>
      </c>
      <c r="P43" s="52">
        <f t="shared" si="4"/>
        <v>19906</v>
      </c>
      <c r="Q43" s="52">
        <f t="shared" si="4"/>
        <v>43840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57934</v>
      </c>
      <c r="D20" s="53">
        <f>F20+H20+J20+N20+P20+L20</f>
        <v>27555</v>
      </c>
      <c r="E20" s="53">
        <f>G20+I20+K20+O20+Q20+M20</f>
        <v>30379</v>
      </c>
      <c r="F20" s="53">
        <v>206</v>
      </c>
      <c r="G20" s="53">
        <v>206</v>
      </c>
      <c r="H20" s="53">
        <v>1115</v>
      </c>
      <c r="I20" s="53">
        <v>1077</v>
      </c>
      <c r="J20" s="53">
        <v>3639</v>
      </c>
      <c r="K20" s="53">
        <v>3499</v>
      </c>
      <c r="L20" s="53">
        <v>11224</v>
      </c>
      <c r="M20" s="53">
        <v>10975</v>
      </c>
      <c r="N20" s="53">
        <v>8662</v>
      </c>
      <c r="O20" s="53">
        <v>9004</v>
      </c>
      <c r="P20" s="53">
        <v>2709</v>
      </c>
      <c r="Q20" s="53">
        <v>5618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3337</v>
      </c>
      <c r="D21" s="53">
        <f t="shared" ref="D21:D42" si="1">F21+H21+J21+N21+P21+L21</f>
        <v>1632</v>
      </c>
      <c r="E21" s="53">
        <f t="shared" ref="E21:E42" si="2">G21+I21+K21+O21+Q21+M21</f>
        <v>1705</v>
      </c>
      <c r="F21" s="53">
        <v>13</v>
      </c>
      <c r="G21" s="53">
        <v>9</v>
      </c>
      <c r="H21" s="53">
        <v>49</v>
      </c>
      <c r="I21" s="53">
        <v>40</v>
      </c>
      <c r="J21" s="53">
        <v>307</v>
      </c>
      <c r="K21" s="53">
        <v>262</v>
      </c>
      <c r="L21" s="53">
        <v>747</v>
      </c>
      <c r="M21" s="53">
        <v>646</v>
      </c>
      <c r="N21" s="53">
        <v>386</v>
      </c>
      <c r="O21" s="53">
        <v>443</v>
      </c>
      <c r="P21" s="53">
        <v>130</v>
      </c>
      <c r="Q21" s="53">
        <v>305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20344</v>
      </c>
      <c r="D22" s="53">
        <f t="shared" si="1"/>
        <v>8906</v>
      </c>
      <c r="E22" s="53">
        <f t="shared" si="2"/>
        <v>11438</v>
      </c>
      <c r="F22" s="53">
        <v>4</v>
      </c>
      <c r="G22" s="53">
        <v>16</v>
      </c>
      <c r="H22" s="53">
        <v>363</v>
      </c>
      <c r="I22" s="53">
        <v>370</v>
      </c>
      <c r="J22" s="53">
        <v>2249</v>
      </c>
      <c r="K22" s="53">
        <v>2258</v>
      </c>
      <c r="L22" s="53">
        <v>3603</v>
      </c>
      <c r="M22" s="53">
        <v>4627</v>
      </c>
      <c r="N22" s="53">
        <v>2060</v>
      </c>
      <c r="O22" s="53">
        <v>2668</v>
      </c>
      <c r="P22" s="53">
        <v>627</v>
      </c>
      <c r="Q22" s="53">
        <v>1499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1085</v>
      </c>
      <c r="D24" s="53">
        <f t="shared" si="1"/>
        <v>552</v>
      </c>
      <c r="E24" s="53">
        <f t="shared" si="2"/>
        <v>533</v>
      </c>
      <c r="F24" s="53">
        <v>2</v>
      </c>
      <c r="G24" s="53">
        <v>3</v>
      </c>
      <c r="H24" s="53">
        <v>17</v>
      </c>
      <c r="I24" s="53">
        <v>14</v>
      </c>
      <c r="J24" s="53">
        <v>85</v>
      </c>
      <c r="K24" s="53">
        <v>83</v>
      </c>
      <c r="L24" s="53">
        <v>200</v>
      </c>
      <c r="M24" s="53">
        <v>176</v>
      </c>
      <c r="N24" s="53">
        <v>210</v>
      </c>
      <c r="O24" s="53">
        <v>210</v>
      </c>
      <c r="P24" s="53">
        <v>38</v>
      </c>
      <c r="Q24" s="53">
        <v>47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2885</v>
      </c>
      <c r="D25" s="53">
        <f t="shared" si="1"/>
        <v>1793</v>
      </c>
      <c r="E25" s="53">
        <f t="shared" si="2"/>
        <v>1092</v>
      </c>
      <c r="F25" s="53">
        <v>10</v>
      </c>
      <c r="G25" s="53">
        <v>7</v>
      </c>
      <c r="H25" s="53">
        <v>24</v>
      </c>
      <c r="I25" s="53">
        <v>24</v>
      </c>
      <c r="J25" s="53">
        <v>94</v>
      </c>
      <c r="K25" s="53">
        <v>84</v>
      </c>
      <c r="L25" s="53">
        <v>918</v>
      </c>
      <c r="M25" s="53">
        <v>390</v>
      </c>
      <c r="N25" s="53">
        <v>644</v>
      </c>
      <c r="O25" s="53">
        <v>422</v>
      </c>
      <c r="P25" s="53">
        <v>103</v>
      </c>
      <c r="Q25" s="53">
        <v>165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21</v>
      </c>
      <c r="D26" s="53">
        <f t="shared" si="1"/>
        <v>12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6</v>
      </c>
      <c r="N26" s="53">
        <v>7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3710</v>
      </c>
      <c r="D27" s="53">
        <f t="shared" si="1"/>
        <v>1655</v>
      </c>
      <c r="E27" s="53">
        <f t="shared" si="2"/>
        <v>2055</v>
      </c>
      <c r="F27" s="53">
        <v>25</v>
      </c>
      <c r="G27" s="53">
        <v>24</v>
      </c>
      <c r="H27" s="53">
        <v>119</v>
      </c>
      <c r="I27" s="53">
        <v>106</v>
      </c>
      <c r="J27" s="53">
        <v>508</v>
      </c>
      <c r="K27" s="53">
        <v>467</v>
      </c>
      <c r="L27" s="53">
        <v>604</v>
      </c>
      <c r="M27" s="53">
        <v>891</v>
      </c>
      <c r="N27" s="53">
        <v>354</v>
      </c>
      <c r="O27" s="53">
        <v>440</v>
      </c>
      <c r="P27" s="53">
        <v>45</v>
      </c>
      <c r="Q27" s="53">
        <v>127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307</v>
      </c>
      <c r="D28" s="53">
        <f t="shared" si="1"/>
        <v>221</v>
      </c>
      <c r="E28" s="53">
        <f t="shared" si="2"/>
        <v>86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12</v>
      </c>
      <c r="L28" s="53">
        <v>120</v>
      </c>
      <c r="M28" s="53">
        <v>41</v>
      </c>
      <c r="N28" s="53">
        <v>82</v>
      </c>
      <c r="O28" s="53">
        <v>26</v>
      </c>
      <c r="P28" s="53">
        <v>8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8947</v>
      </c>
      <c r="D29" s="53">
        <f t="shared" si="1"/>
        <v>4060</v>
      </c>
      <c r="E29" s="53">
        <f t="shared" si="2"/>
        <v>4887</v>
      </c>
      <c r="F29" s="53">
        <v>89</v>
      </c>
      <c r="G29" s="53">
        <v>65</v>
      </c>
      <c r="H29" s="53">
        <v>254</v>
      </c>
      <c r="I29" s="53">
        <v>232</v>
      </c>
      <c r="J29" s="53">
        <v>1007</v>
      </c>
      <c r="K29" s="53">
        <v>907</v>
      </c>
      <c r="L29" s="53">
        <v>1555</v>
      </c>
      <c r="M29" s="53">
        <v>2004</v>
      </c>
      <c r="N29" s="53">
        <v>883</v>
      </c>
      <c r="O29" s="53">
        <v>1056</v>
      </c>
      <c r="P29" s="53">
        <v>272</v>
      </c>
      <c r="Q29" s="53">
        <v>623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4871</v>
      </c>
      <c r="D30" s="53">
        <f t="shared" si="1"/>
        <v>2048</v>
      </c>
      <c r="E30" s="53">
        <f t="shared" si="2"/>
        <v>2823</v>
      </c>
      <c r="F30" s="53">
        <v>68</v>
      </c>
      <c r="G30" s="53">
        <v>66</v>
      </c>
      <c r="H30" s="53">
        <v>194</v>
      </c>
      <c r="I30" s="53">
        <v>186</v>
      </c>
      <c r="J30" s="53">
        <v>729</v>
      </c>
      <c r="K30" s="53">
        <v>721</v>
      </c>
      <c r="L30" s="53">
        <v>669</v>
      </c>
      <c r="M30" s="53">
        <v>1365</v>
      </c>
      <c r="N30" s="53">
        <v>331</v>
      </c>
      <c r="O30" s="53">
        <v>381</v>
      </c>
      <c r="P30" s="53">
        <v>57</v>
      </c>
      <c r="Q30" s="53">
        <v>104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9188</v>
      </c>
      <c r="D31" s="53">
        <f t="shared" si="1"/>
        <v>4226</v>
      </c>
      <c r="E31" s="53">
        <f t="shared" si="2"/>
        <v>4962</v>
      </c>
      <c r="F31" s="53">
        <v>61</v>
      </c>
      <c r="G31" s="53">
        <v>63</v>
      </c>
      <c r="H31" s="53">
        <v>320</v>
      </c>
      <c r="I31" s="53">
        <v>273</v>
      </c>
      <c r="J31" s="53">
        <v>988</v>
      </c>
      <c r="K31" s="53">
        <v>983</v>
      </c>
      <c r="L31" s="53">
        <v>1692</v>
      </c>
      <c r="M31" s="53">
        <v>2039</v>
      </c>
      <c r="N31" s="53">
        <v>931</v>
      </c>
      <c r="O31" s="53">
        <v>1091</v>
      </c>
      <c r="P31" s="53">
        <v>234</v>
      </c>
      <c r="Q31" s="53">
        <v>513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5571</v>
      </c>
      <c r="D32" s="53">
        <f t="shared" si="1"/>
        <v>2479</v>
      </c>
      <c r="E32" s="53">
        <f t="shared" si="2"/>
        <v>3092</v>
      </c>
      <c r="F32" s="53">
        <v>30</v>
      </c>
      <c r="G32" s="53">
        <v>26</v>
      </c>
      <c r="H32" s="53">
        <v>168</v>
      </c>
      <c r="I32" s="53">
        <v>148</v>
      </c>
      <c r="J32" s="53">
        <v>693</v>
      </c>
      <c r="K32" s="53">
        <v>644</v>
      </c>
      <c r="L32" s="53">
        <v>841</v>
      </c>
      <c r="M32" s="53">
        <v>1336</v>
      </c>
      <c r="N32" s="53">
        <v>618</v>
      </c>
      <c r="O32" s="53">
        <v>755</v>
      </c>
      <c r="P32" s="53">
        <v>129</v>
      </c>
      <c r="Q32" s="53">
        <v>183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23039</v>
      </c>
      <c r="D33" s="53">
        <f t="shared" si="1"/>
        <v>10269</v>
      </c>
      <c r="E33" s="53">
        <f t="shared" si="2"/>
        <v>12770</v>
      </c>
      <c r="F33" s="53">
        <v>1</v>
      </c>
      <c r="G33" s="53">
        <v>4</v>
      </c>
      <c r="H33" s="53">
        <v>226</v>
      </c>
      <c r="I33" s="53">
        <v>244</v>
      </c>
      <c r="J33" s="53">
        <v>2026</v>
      </c>
      <c r="K33" s="53">
        <v>1842</v>
      </c>
      <c r="L33" s="53">
        <v>4367</v>
      </c>
      <c r="M33" s="53">
        <v>4154</v>
      </c>
      <c r="N33" s="53">
        <v>2388</v>
      </c>
      <c r="O33" s="53">
        <v>3064</v>
      </c>
      <c r="P33" s="53">
        <v>1261</v>
      </c>
      <c r="Q33" s="53">
        <v>3462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9429</v>
      </c>
      <c r="D34" s="53">
        <f t="shared" si="1"/>
        <v>4108</v>
      </c>
      <c r="E34" s="53">
        <f t="shared" si="2"/>
        <v>5321</v>
      </c>
      <c r="F34" s="53">
        <v>0</v>
      </c>
      <c r="G34" s="53">
        <v>2</v>
      </c>
      <c r="H34" s="53">
        <v>112</v>
      </c>
      <c r="I34" s="53">
        <v>107</v>
      </c>
      <c r="J34" s="53">
        <v>807</v>
      </c>
      <c r="K34" s="53">
        <v>782</v>
      </c>
      <c r="L34" s="53">
        <v>1889</v>
      </c>
      <c r="M34" s="53">
        <v>1739</v>
      </c>
      <c r="N34" s="53">
        <v>843</v>
      </c>
      <c r="O34" s="53">
        <v>1212</v>
      </c>
      <c r="P34" s="53">
        <v>457</v>
      </c>
      <c r="Q34" s="53">
        <v>1479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41028</v>
      </c>
      <c r="D35" s="53">
        <f t="shared" si="1"/>
        <v>18777</v>
      </c>
      <c r="E35" s="53">
        <f t="shared" si="2"/>
        <v>22251</v>
      </c>
      <c r="F35" s="53">
        <v>142</v>
      </c>
      <c r="G35" s="53">
        <v>156</v>
      </c>
      <c r="H35" s="53">
        <v>759</v>
      </c>
      <c r="I35" s="53">
        <v>720</v>
      </c>
      <c r="J35" s="53">
        <v>3327</v>
      </c>
      <c r="K35" s="53">
        <v>3101</v>
      </c>
      <c r="L35" s="53">
        <v>7013</v>
      </c>
      <c r="M35" s="53">
        <v>7028</v>
      </c>
      <c r="N35" s="53">
        <v>5222</v>
      </c>
      <c r="O35" s="53">
        <v>5946</v>
      </c>
      <c r="P35" s="53">
        <v>2314</v>
      </c>
      <c r="Q35" s="53">
        <v>5300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2436</v>
      </c>
      <c r="D36" s="53">
        <f t="shared" si="1"/>
        <v>1077</v>
      </c>
      <c r="E36" s="53">
        <f t="shared" si="2"/>
        <v>1359</v>
      </c>
      <c r="F36" s="53">
        <v>0</v>
      </c>
      <c r="G36" s="53">
        <v>0</v>
      </c>
      <c r="H36" s="53">
        <v>6</v>
      </c>
      <c r="I36" s="53">
        <v>1</v>
      </c>
      <c r="J36" s="53">
        <v>238</v>
      </c>
      <c r="K36" s="53">
        <v>192</v>
      </c>
      <c r="L36" s="53">
        <v>477</v>
      </c>
      <c r="M36" s="53">
        <v>456</v>
      </c>
      <c r="N36" s="53">
        <v>228</v>
      </c>
      <c r="O36" s="53">
        <v>356</v>
      </c>
      <c r="P36" s="53">
        <v>128</v>
      </c>
      <c r="Q36" s="53">
        <v>354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439</v>
      </c>
      <c r="D37" s="53">
        <f t="shared" si="1"/>
        <v>220</v>
      </c>
      <c r="E37" s="53">
        <f t="shared" si="2"/>
        <v>219</v>
      </c>
      <c r="F37" s="53">
        <v>0</v>
      </c>
      <c r="G37" s="53">
        <v>0</v>
      </c>
      <c r="H37" s="53">
        <v>0</v>
      </c>
      <c r="I37" s="53">
        <v>0</v>
      </c>
      <c r="J37" s="53">
        <v>46</v>
      </c>
      <c r="K37" s="53">
        <v>36</v>
      </c>
      <c r="L37" s="53">
        <v>103</v>
      </c>
      <c r="M37" s="53">
        <v>76</v>
      </c>
      <c r="N37" s="53">
        <v>48</v>
      </c>
      <c r="O37" s="53">
        <v>44</v>
      </c>
      <c r="P37" s="53">
        <v>23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4919</v>
      </c>
      <c r="D38" s="53">
        <f t="shared" si="1"/>
        <v>2304</v>
      </c>
      <c r="E38" s="53">
        <f t="shared" si="2"/>
        <v>2615</v>
      </c>
      <c r="F38" s="53">
        <v>12</v>
      </c>
      <c r="G38" s="53">
        <v>11</v>
      </c>
      <c r="H38" s="53">
        <v>54</v>
      </c>
      <c r="I38" s="53">
        <v>56</v>
      </c>
      <c r="J38" s="53">
        <v>314</v>
      </c>
      <c r="K38" s="53">
        <v>323</v>
      </c>
      <c r="L38" s="53">
        <v>794</v>
      </c>
      <c r="M38" s="53">
        <v>637</v>
      </c>
      <c r="N38" s="53">
        <v>731</v>
      </c>
      <c r="O38" s="53">
        <v>808</v>
      </c>
      <c r="P38" s="53">
        <v>399</v>
      </c>
      <c r="Q38" s="53">
        <v>780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25306</v>
      </c>
      <c r="D39" s="53">
        <f t="shared" si="1"/>
        <v>11103</v>
      </c>
      <c r="E39" s="53">
        <f t="shared" si="2"/>
        <v>14203</v>
      </c>
      <c r="F39" s="53">
        <v>133</v>
      </c>
      <c r="G39" s="53">
        <v>135</v>
      </c>
      <c r="H39" s="53">
        <v>546</v>
      </c>
      <c r="I39" s="53">
        <v>492</v>
      </c>
      <c r="J39" s="53">
        <v>2189</v>
      </c>
      <c r="K39" s="53">
        <v>2046</v>
      </c>
      <c r="L39" s="53">
        <v>4510</v>
      </c>
      <c r="M39" s="53">
        <v>4722</v>
      </c>
      <c r="N39" s="53">
        <v>2564</v>
      </c>
      <c r="O39" s="53">
        <v>3510</v>
      </c>
      <c r="P39" s="53">
        <v>1161</v>
      </c>
      <c r="Q39" s="53">
        <v>3298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16576</v>
      </c>
      <c r="D40" s="53">
        <f t="shared" si="1"/>
        <v>7266</v>
      </c>
      <c r="E40" s="53">
        <f t="shared" si="2"/>
        <v>9310</v>
      </c>
      <c r="F40" s="53">
        <v>118</v>
      </c>
      <c r="G40" s="53">
        <v>104</v>
      </c>
      <c r="H40" s="53">
        <v>402</v>
      </c>
      <c r="I40" s="53">
        <v>376</v>
      </c>
      <c r="J40" s="53">
        <v>1554</v>
      </c>
      <c r="K40" s="53">
        <v>1408</v>
      </c>
      <c r="L40" s="53">
        <v>2901</v>
      </c>
      <c r="M40" s="53">
        <v>3376</v>
      </c>
      <c r="N40" s="53">
        <v>1626</v>
      </c>
      <c r="O40" s="53">
        <v>2141</v>
      </c>
      <c r="P40" s="53">
        <v>665</v>
      </c>
      <c r="Q40" s="53">
        <v>1905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17914</v>
      </c>
      <c r="D41" s="53">
        <f t="shared" si="1"/>
        <v>8414</v>
      </c>
      <c r="E41" s="53">
        <f t="shared" si="2"/>
        <v>9500</v>
      </c>
      <c r="F41" s="53">
        <v>73</v>
      </c>
      <c r="G41" s="53">
        <v>47</v>
      </c>
      <c r="H41" s="53">
        <v>319</v>
      </c>
      <c r="I41" s="53">
        <v>259</v>
      </c>
      <c r="J41" s="53">
        <v>1390</v>
      </c>
      <c r="K41" s="53">
        <v>1347</v>
      </c>
      <c r="L41" s="53">
        <v>3346</v>
      </c>
      <c r="M41" s="53">
        <v>3000</v>
      </c>
      <c r="N41" s="53">
        <v>2336</v>
      </c>
      <c r="O41" s="53">
        <v>2652</v>
      </c>
      <c r="P41" s="53">
        <v>950</v>
      </c>
      <c r="Q41" s="53">
        <v>2195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9064</v>
      </c>
      <c r="D42" s="53">
        <f t="shared" si="1"/>
        <v>4371</v>
      </c>
      <c r="E42" s="53">
        <f t="shared" si="2"/>
        <v>4693</v>
      </c>
      <c r="F42" s="53">
        <v>15</v>
      </c>
      <c r="G42" s="53">
        <v>31</v>
      </c>
      <c r="H42" s="53">
        <v>134</v>
      </c>
      <c r="I42" s="53">
        <v>143</v>
      </c>
      <c r="J42" s="53">
        <v>764</v>
      </c>
      <c r="K42" s="53">
        <v>700</v>
      </c>
      <c r="L42" s="53">
        <v>1781</v>
      </c>
      <c r="M42" s="53">
        <v>1402</v>
      </c>
      <c r="N42" s="53">
        <v>1220</v>
      </c>
      <c r="O42" s="53">
        <v>1277</v>
      </c>
      <c r="P42" s="53">
        <v>457</v>
      </c>
      <c r="Q42" s="53">
        <v>1140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264553</v>
      </c>
      <c r="D43" s="52">
        <f>SUM(D20:D42)-D21-D23-D26-D37</f>
        <v>121184</v>
      </c>
      <c r="E43" s="52">
        <f>SUM(E20:E42)-E21-E23-E26-E37</f>
        <v>143369</v>
      </c>
      <c r="F43" s="52">
        <f t="shared" ref="F43:Q43" si="4">SUM(F20:F42)-F21-F23-F26-F37</f>
        <v>989</v>
      </c>
      <c r="G43" s="52">
        <f t="shared" si="4"/>
        <v>966</v>
      </c>
      <c r="H43" s="52">
        <f t="shared" si="4"/>
        <v>5134</v>
      </c>
      <c r="I43" s="52">
        <f t="shared" si="4"/>
        <v>4832</v>
      </c>
      <c r="J43" s="52">
        <f t="shared" si="4"/>
        <v>22610</v>
      </c>
      <c r="K43" s="52">
        <f t="shared" si="4"/>
        <v>21399</v>
      </c>
      <c r="L43" s="52">
        <f t="shared" si="4"/>
        <v>48504</v>
      </c>
      <c r="M43" s="52">
        <f t="shared" si="4"/>
        <v>50358</v>
      </c>
      <c r="N43" s="52">
        <f t="shared" si="4"/>
        <v>31933</v>
      </c>
      <c r="O43" s="52">
        <f t="shared" si="4"/>
        <v>37019</v>
      </c>
      <c r="P43" s="52">
        <f t="shared" si="4"/>
        <v>12014</v>
      </c>
      <c r="Q43" s="52">
        <f t="shared" si="4"/>
        <v>28795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2023-03-09T10:27:45Z</dcterms:modified>
</cp:coreProperties>
</file>