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<sst xmlns="http://schemas.openxmlformats.org/spreadsheetml/2006/main" count="564" uniqueCount="127">
  <si>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</si>
  <si>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</si>
  <si>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</si>
  <si>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</si>
  <si>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</si>
  <si>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</si>
  <si>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</si>
  <si>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</si>
  <si>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</si>
  <si>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</si>
  <si>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</si>
  <si>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</si>
  <si>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</si>
  <si>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</si>
  <si>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</si>
  <si>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</si>
  <si>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</si>
  <si>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</si>
  <si>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</si>
  <si>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</si>
  <si>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</si>
  <si>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</si>
  <si>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</si>
  <si>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</si>
  <si>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</si>
  <si>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</si>
  <si>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</si>
  <si>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</si>
  <si>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</si>
  <si>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</si>
  <si>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</si>
  <si>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</si>
  <si>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</si>
  <si>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</si>
  <si>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</si>
  <si>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</si>
  <si>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</si>
  <si>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</si>
  <si>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</si>
  <si>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</si>
  <si>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</si>
  <si>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</si>
  <si>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</si>
  <si>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</si>
  <si>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</si>
  <si>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</si>
  <si>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</si>
  <si>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</si>
  <si>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</si>
  <si>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</si>
  <si>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</si>
  <si>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</si>
  <si>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</si>
  <si>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</si>
  <si>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</si>
  <si>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</si>
  <si>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</si>
  <si>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</si>
  <si>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</si>
  <si>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</si>
  <si>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</si>
  <si>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</si>
  <si>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</si>
  <si>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</si>
  <si>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</si>
  <si>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</si>
  <si>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</si>
  <si>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</si>
  <si>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</si>
  <si>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</si>
  <si>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</si>
  <si>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</si>
  <si>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</si>
  <si>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</si>
  <si>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</si>
  <si>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</si>
  <si>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</si>
  <si>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</si>
  <si>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</si>
  <si>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</si>
  <si>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</si>
  <si>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</si>
  <si>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</si>
  <si>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</si>
  <si>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</si>
  <si>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</si>
  <si>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</si>
  <si>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</si>
  <si>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</si>
  <si>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</si>
  <si>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</si>
  <si>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</si>
  <si>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</si>
  <si>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</si>
  <si>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</si>
  <si>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</si>
  <si>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</si>
  <si>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</si>
  <si>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</si>
  <si>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</si>
  <si>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</si>
  <si>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</si>
  <si>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</si>
  <si>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</si>
  <si>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</si>
  <si>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</si>
  <si>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</si>
  <si>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</si>
  <si>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</si>
  <si>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</si>
  <si>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</si>
  <si>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</si>
  <si>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</si>
  <si>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</si>
  <si>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</si>
  <si>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</si>
  <si>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</si>
  <si>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</si>
  <si>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</si>
  <si>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</si>
  <si>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</si>
  <si>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</si>
  <si>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</si>
  <si>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</si>
  <si>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</si>
  <si>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апреля 2023 года</t>
  </si>
  <si>
    <t>01 апреля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</si>
</sst>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E21" sqref="E2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686638</v>
      </c>
      <c r="E20" s="21">
        <f>G20+I20+K20+O20+Q20+M20</f>
        <v>316847</v>
      </c>
      <c r="F20" s="21">
        <f>H20+J20+L20+P20+R20+N20</f>
        <v>369791</v>
      </c>
      <c r="G20" s="21">
        <f t="shared" ref="G20:R20" si="1">SUM(G21:G43)</f>
        <v>2790</v>
      </c>
      <c r="H20" s="21">
        <f t="shared" si="1"/>
        <v>2611</v>
      </c>
      <c r="I20" s="21">
        <f t="shared" si="1"/>
        <v>13634</v>
      </c>
      <c r="J20" s="21">
        <f t="shared" si="1"/>
        <v>13095</v>
      </c>
      <c r="K20" s="21">
        <f t="shared" si="1"/>
        <v>56936</v>
      </c>
      <c r="L20" s="21">
        <f t="shared" si="1"/>
        <v>53655</v>
      </c>
      <c r="M20" s="21">
        <f t="shared" si="1"/>
        <v>124074</v>
      </c>
      <c r="N20" s="21">
        <f t="shared" si="1"/>
        <v>129001</v>
      </c>
      <c r="O20" s="21">
        <f t="shared" si="1"/>
        <v>87429</v>
      </c>
      <c r="P20" s="21">
        <f t="shared" si="1"/>
        <v>98737</v>
      </c>
      <c r="Q20" s="21">
        <f t="shared" si="1"/>
        <v>31984</v>
      </c>
      <c r="R20" s="21">
        <f t="shared" si="1"/>
        <v>72692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1565</v>
      </c>
      <c r="E21" s="27">
        <f>G21+I21+K21+O21+Q21+M21</f>
        <v>435</v>
      </c>
      <c r="F21" s="27">
        <f>H21+J21+L21+P21+R21+N21</f>
        <v>1130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536</v>
      </c>
      <c r="O21" s="27">
        <f>'Прил.12 согаз'!O21+'Прил.12 альфа'!O21</f>
        <v>167</v>
      </c>
      <c r="P21" s="27">
        <f>'Прил.12 согаз'!P21+'Прил.12 альфа'!P21</f>
        <v>515</v>
      </c>
      <c r="Q21" s="27">
        <f>'Прил.12 согаз'!Q21+'Прил.12 альфа'!Q21</f>
        <v>72</v>
      </c>
      <c r="R21" s="27">
        <f>'Прил.12 согаз'!R21+'Прил.12 альфа'!R21</f>
        <v>79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76023</v>
      </c>
      <c r="E22" s="27">
        <f t="shared" ref="E22:E43" si="2">G22+I22+K22+O22+Q22+M22</f>
        <v>35788</v>
      </c>
      <c r="F22" s="27">
        <f t="shared" ref="F22:F43" si="3">H22+J22+L22+P22+R22+N22</f>
        <v>40235</v>
      </c>
      <c r="G22" s="27">
        <f>'Прил.12 согаз'!G22+'Прил.12 альфа'!G22</f>
        <v>294</v>
      </c>
      <c r="H22" s="27">
        <f>'Прил.12 согаз'!H22+'Прил.12 альфа'!H22</f>
        <v>261</v>
      </c>
      <c r="I22" s="27">
        <f>'Прил.12 согаз'!I22+'Прил.12 альфа'!I22</f>
        <v>1418</v>
      </c>
      <c r="J22" s="27">
        <f>'Прил.12 согаз'!J22+'Прил.12 альфа'!J22</f>
        <v>1360</v>
      </c>
      <c r="K22" s="27">
        <f>'Прил.12 согаз'!K22+'Прил.12 альфа'!K22</f>
        <v>6264</v>
      </c>
      <c r="L22" s="27">
        <f>'Прил.12 согаз'!L22+'Прил.12 альфа'!L22</f>
        <v>5952</v>
      </c>
      <c r="M22" s="27">
        <f>'Прил.12 согаз'!M22+'Прил.12 альфа'!M22</f>
        <v>14973</v>
      </c>
      <c r="N22" s="27">
        <f>'Прил.12 согаз'!N22+'Прил.12 альфа'!N22</f>
        <v>13552</v>
      </c>
      <c r="O22" s="27">
        <f>'Прил.12 согаз'!O22+'Прил.12 альфа'!O22</f>
        <v>9301</v>
      </c>
      <c r="P22" s="27">
        <f>'Прил.12 согаз'!P22+'Прил.12 альфа'!P22</f>
        <v>10432</v>
      </c>
      <c r="Q22" s="27">
        <f>'Прил.12 согаз'!Q22+'Прил.12 альфа'!Q22</f>
        <v>3538</v>
      </c>
      <c r="R22" s="27">
        <f>'Прил.12 согаз'!R22+'Прил.12 альфа'!R22</f>
        <v>8678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40531</v>
      </c>
      <c r="E23" s="27">
        <f t="shared" si="2"/>
        <v>18100</v>
      </c>
      <c r="F23" s="27">
        <f t="shared" si="3"/>
        <v>22431</v>
      </c>
      <c r="G23" s="27">
        <f>'Прил.12 согаз'!G23+'Прил.12 альфа'!G23</f>
        <v>150</v>
      </c>
      <c r="H23" s="27">
        <f>'Прил.12 согаз'!H23+'Прил.12 альфа'!H23</f>
        <v>164</v>
      </c>
      <c r="I23" s="27">
        <f>'Прил.12 согаз'!I23+'Прил.12 альфа'!I23</f>
        <v>798</v>
      </c>
      <c r="J23" s="27">
        <f>'Прил.12 согаз'!J23+'Прил.12 альфа'!J23</f>
        <v>761</v>
      </c>
      <c r="K23" s="27">
        <f>'Прил.12 согаз'!K23+'Прил.12 альфа'!K23</f>
        <v>3595</v>
      </c>
      <c r="L23" s="27">
        <f>'Прил.12 согаз'!L23+'Прил.12 альфа'!L23</f>
        <v>3354</v>
      </c>
      <c r="M23" s="27">
        <f>'Прил.12 согаз'!M23+'Прил.12 альфа'!M23</f>
        <v>6194</v>
      </c>
      <c r="N23" s="27">
        <f>'Прил.12 согаз'!N23+'Прил.12 альфа'!N23</f>
        <v>6509</v>
      </c>
      <c r="O23" s="27">
        <f>'Прил.12 согаз'!O23+'Прил.12 альфа'!O23</f>
        <v>4960</v>
      </c>
      <c r="P23" s="27">
        <f>'Прил.12 согаз'!P23+'Прил.12 альфа'!P23</f>
        <v>6011</v>
      </c>
      <c r="Q23" s="27">
        <f>'Прил.12 согаз'!Q23+'Прил.12 альфа'!Q23</f>
        <v>2403</v>
      </c>
      <c r="R23" s="27">
        <f>'Прил.12 согаз'!R23+'Прил.12 альфа'!R23</f>
        <v>5632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41554</v>
      </c>
      <c r="E24" s="27">
        <f t="shared" si="2"/>
        <v>19625</v>
      </c>
      <c r="F24" s="27">
        <f t="shared" si="3"/>
        <v>21929</v>
      </c>
      <c r="G24" s="27">
        <f>'Прил.12 согаз'!G24+'Прил.12 альфа'!G24</f>
        <v>156</v>
      </c>
      <c r="H24" s="27">
        <f>'Прил.12 согаз'!H24+'Прил.12 альфа'!H24</f>
        <v>158</v>
      </c>
      <c r="I24" s="27">
        <f>'Прил.12 согаз'!I24+'Прил.12 альфа'!I24</f>
        <v>805</v>
      </c>
      <c r="J24" s="27">
        <f>'Прил.12 согаз'!J24+'Прил.12 альфа'!J24</f>
        <v>742</v>
      </c>
      <c r="K24" s="27">
        <f>'Прил.12 согаз'!K24+'Прил.12 альфа'!K24</f>
        <v>3317</v>
      </c>
      <c r="L24" s="27">
        <f>'Прил.12 согаз'!L24+'Прил.12 альфа'!L24</f>
        <v>3201</v>
      </c>
      <c r="M24" s="27">
        <f>'Прил.12 согаз'!M24+'Прил.12 альфа'!M24</f>
        <v>7887</v>
      </c>
      <c r="N24" s="27">
        <f>'Прил.12 согаз'!N24+'Прил.12 альфа'!N24</f>
        <v>7436</v>
      </c>
      <c r="O24" s="27">
        <f>'Прил.12 согаз'!O24+'Прил.12 альфа'!O24</f>
        <v>5504</v>
      </c>
      <c r="P24" s="27">
        <f>'Прил.12 согаз'!P24+'Прил.12 альфа'!P24</f>
        <v>6060</v>
      </c>
      <c r="Q24" s="27">
        <f>'Прил.12 согаз'!Q24+'Прил.12 альфа'!Q24</f>
        <v>1956</v>
      </c>
      <c r="R24" s="27">
        <f>'Прил.12 согаз'!R24+'Прил.12 альфа'!R24</f>
        <v>4332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9048</v>
      </c>
      <c r="E25" s="27">
        <f t="shared" si="2"/>
        <v>4280</v>
      </c>
      <c r="F25" s="27">
        <f t="shared" si="3"/>
        <v>4768</v>
      </c>
      <c r="G25" s="27">
        <f>'Прил.12 согаз'!G25+'Прил.12 альфа'!G25</f>
        <v>13</v>
      </c>
      <c r="H25" s="27">
        <f>'Прил.12 согаз'!H25+'Прил.12 альфа'!H25</f>
        <v>29</v>
      </c>
      <c r="I25" s="27">
        <f>'Прил.12 согаз'!I25+'Прил.12 альфа'!I25</f>
        <v>138</v>
      </c>
      <c r="J25" s="27">
        <f>'Прил.12 согаз'!J25+'Прил.12 альфа'!J25</f>
        <v>151</v>
      </c>
      <c r="K25" s="27">
        <f>'Прил.12 согаз'!K25+'Прил.12 альфа'!K25</f>
        <v>761</v>
      </c>
      <c r="L25" s="27">
        <f>'Прил.12 согаз'!L25+'Прил.12 альфа'!L25</f>
        <v>701</v>
      </c>
      <c r="M25" s="27">
        <f>'Прил.12 согаз'!M25+'Прил.12 альфа'!M25</f>
        <v>1577</v>
      </c>
      <c r="N25" s="27">
        <f>'Прил.12 согаз'!N25+'Прил.12 альфа'!N25</f>
        <v>1323</v>
      </c>
      <c r="O25" s="27">
        <f>'Прил.12 согаз'!O25+'Прил.12 альфа'!O25</f>
        <v>1297</v>
      </c>
      <c r="P25" s="27">
        <f>'Прил.12 согаз'!P25+'Прил.12 альфа'!P25</f>
        <v>1375</v>
      </c>
      <c r="Q25" s="27">
        <f>'Прил.12 согаз'!Q25+'Прил.12 альфа'!Q25</f>
        <v>494</v>
      </c>
      <c r="R25" s="27">
        <f>'Прил.12 согаз'!R25+'Прил.12 альфа'!R25</f>
        <v>1189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59112</v>
      </c>
      <c r="E26" s="27">
        <f t="shared" si="2"/>
        <v>27314</v>
      </c>
      <c r="F26" s="27">
        <f t="shared" si="3"/>
        <v>31798</v>
      </c>
      <c r="G26" s="27">
        <f>'Прил.12 согаз'!G26+'Прил.12 альфа'!G26</f>
        <v>209</v>
      </c>
      <c r="H26" s="27">
        <f>'Прил.12 согаз'!H26+'Прил.12 альфа'!H26</f>
        <v>189</v>
      </c>
      <c r="I26" s="27">
        <f>'Прил.12 согаз'!I26+'Прил.12 альфа'!I26</f>
        <v>1098</v>
      </c>
      <c r="J26" s="27">
        <f>'Прил.12 согаз'!J26+'Прил.12 альфа'!J26</f>
        <v>949</v>
      </c>
      <c r="K26" s="27">
        <f>'Прил.12 согаз'!K26+'Прил.12 альфа'!K26</f>
        <v>4707</v>
      </c>
      <c r="L26" s="27">
        <f>'Прил.12 согаз'!L26+'Прил.12 альфа'!L26</f>
        <v>4448</v>
      </c>
      <c r="M26" s="27">
        <f>'Прил.12 согаз'!M26+'Прил.12 альфа'!M26</f>
        <v>10729</v>
      </c>
      <c r="N26" s="27">
        <f>'Прил.12 согаз'!N26+'Прил.12 альфа'!N26</f>
        <v>10013</v>
      </c>
      <c r="O26" s="27">
        <f>'Прил.12 согаз'!O26+'Прил.12 альфа'!O26</f>
        <v>7581</v>
      </c>
      <c r="P26" s="27">
        <f>'Прил.12 согаз'!P26+'Прил.12 альфа'!P26</f>
        <v>8958</v>
      </c>
      <c r="Q26" s="27">
        <f>'Прил.12 согаз'!Q26+'Прил.12 альфа'!Q26</f>
        <v>2990</v>
      </c>
      <c r="R26" s="27">
        <f>'Прил.12 согаз'!R26+'Прил.12 альфа'!R26</f>
        <v>7241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25044</v>
      </c>
      <c r="E27" s="27">
        <f t="shared" si="2"/>
        <v>11430</v>
      </c>
      <c r="F27" s="27">
        <f t="shared" si="3"/>
        <v>13614</v>
      </c>
      <c r="G27" s="27">
        <f>'Прил.12 согаз'!G27+'Прил.12 альфа'!G27</f>
        <v>114</v>
      </c>
      <c r="H27" s="27">
        <f>'Прил.12 согаз'!H27+'Прил.12 альфа'!H27</f>
        <v>94</v>
      </c>
      <c r="I27" s="27">
        <f>'Прил.12 согаз'!I27+'Прил.12 альфа'!I27</f>
        <v>491</v>
      </c>
      <c r="J27" s="27">
        <f>'Прил.12 согаз'!J27+'Прил.12 альфа'!J27</f>
        <v>470</v>
      </c>
      <c r="K27" s="27">
        <f>'Прил.12 согаз'!K27+'Прил.12 альфа'!K27</f>
        <v>2134</v>
      </c>
      <c r="L27" s="27">
        <f>'Прил.12 согаз'!L27+'Прил.12 альфа'!L27</f>
        <v>2021</v>
      </c>
      <c r="M27" s="27">
        <f>'Прил.12 согаз'!M27+'Прил.12 альфа'!M27</f>
        <v>4496</v>
      </c>
      <c r="N27" s="27">
        <f>'Прил.12 согаз'!N27+'Прил.12 альфа'!N27</f>
        <v>4665</v>
      </c>
      <c r="O27" s="27">
        <f>'Прил.12 согаз'!O27+'Прил.12 альфа'!O27</f>
        <v>3079</v>
      </c>
      <c r="P27" s="27">
        <f>'Прил.12 согаз'!P27+'Прил.12 альфа'!P27</f>
        <v>3668</v>
      </c>
      <c r="Q27" s="27">
        <f>'Прил.12 согаз'!Q27+'Прил.12 альфа'!Q27</f>
        <v>1116</v>
      </c>
      <c r="R27" s="27">
        <f>'Прил.12 согаз'!R27+'Прил.12 альфа'!R27</f>
        <v>2696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29647</v>
      </c>
      <c r="E28" s="27">
        <f t="shared" si="2"/>
        <v>13602</v>
      </c>
      <c r="F28" s="27">
        <f t="shared" si="3"/>
        <v>16045</v>
      </c>
      <c r="G28" s="27">
        <f>'Прил.12 согаз'!G28+'Прил.12 альфа'!G28</f>
        <v>137</v>
      </c>
      <c r="H28" s="27">
        <f>'Прил.12 согаз'!H28+'Прил.12 альфа'!H28</f>
        <v>136</v>
      </c>
      <c r="I28" s="27">
        <f>'Прил.12 согаз'!I28+'Прил.12 альфа'!I28</f>
        <v>759</v>
      </c>
      <c r="J28" s="27">
        <f>'Прил.12 согаз'!J28+'Прил.12 альфа'!J28</f>
        <v>749</v>
      </c>
      <c r="K28" s="27">
        <f>'Прил.12 согаз'!K28+'Прил.12 альфа'!K28</f>
        <v>2771</v>
      </c>
      <c r="L28" s="27">
        <f>'Прил.12 согаз'!L28+'Прил.12 альфа'!L28</f>
        <v>2679</v>
      </c>
      <c r="M28" s="27">
        <f>'Прил.12 согаз'!M28+'Прил.12 альфа'!M28</f>
        <v>5197</v>
      </c>
      <c r="N28" s="27">
        <f>'Прил.12 согаз'!N28+'Прил.12 альфа'!N28</f>
        <v>5999</v>
      </c>
      <c r="O28" s="27">
        <f>'Прил.12 согаз'!O28+'Прил.12 альфа'!O28</f>
        <v>3723</v>
      </c>
      <c r="P28" s="27">
        <f>'Прил.12 согаз'!P28+'Прил.12 альфа'!P28</f>
        <v>4054</v>
      </c>
      <c r="Q28" s="27">
        <f>'Прил.12 согаз'!Q28+'Прил.12 альфа'!Q28</f>
        <v>1015</v>
      </c>
      <c r="R28" s="27">
        <f>'Прил.12 согаз'!R28+'Прил.12 альфа'!R28</f>
        <v>2428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45166</v>
      </c>
      <c r="E29" s="27">
        <f t="shared" si="2"/>
        <v>19457</v>
      </c>
      <c r="F29" s="27">
        <f t="shared" si="3"/>
        <v>25709</v>
      </c>
      <c r="G29" s="27">
        <f>'Прил.12 согаз'!G29+'Прил.12 альфа'!G29</f>
        <v>254</v>
      </c>
      <c r="H29" s="27">
        <f>'Прил.12 согаз'!H29+'Прил.12 альфа'!H29</f>
        <v>253</v>
      </c>
      <c r="I29" s="27">
        <f>'Прил.12 согаз'!I29+'Прил.12 альфа'!I29</f>
        <v>1282</v>
      </c>
      <c r="J29" s="27">
        <f>'Прил.12 согаз'!J29+'Прил.12 альфа'!J29</f>
        <v>1360</v>
      </c>
      <c r="K29" s="27">
        <f>'Прил.12 согаз'!K29+'Прил.12 альфа'!K29</f>
        <v>4753</v>
      </c>
      <c r="L29" s="27">
        <f>'Прил.12 согаз'!L29+'Прил.12 альфа'!L29</f>
        <v>4617</v>
      </c>
      <c r="M29" s="27">
        <f>'Прил.12 согаз'!M29+'Прил.12 альфа'!M29</f>
        <v>6969</v>
      </c>
      <c r="N29" s="27">
        <f>'Прил.12 согаз'!N29+'Прил.12 альфа'!N29</f>
        <v>10337</v>
      </c>
      <c r="O29" s="27">
        <f>'Прил.12 согаз'!O29+'Прил.12 альфа'!O29</f>
        <v>4781</v>
      </c>
      <c r="P29" s="27">
        <f>'Прил.12 согаз'!P29+'Прил.12 альфа'!P29</f>
        <v>6199</v>
      </c>
      <c r="Q29" s="27">
        <f>'Прил.12 согаз'!Q29+'Прил.12 альфа'!Q29</f>
        <v>1418</v>
      </c>
      <c r="R29" s="27">
        <f>'Прил.12 согаз'!R29+'Прил.12 альфа'!R29</f>
        <v>2943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115187</v>
      </c>
      <c r="E30" s="27">
        <f t="shared" si="2"/>
        <v>51357</v>
      </c>
      <c r="F30" s="27">
        <f t="shared" si="3"/>
        <v>63830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26642</v>
      </c>
      <c r="N30" s="27">
        <f>'Прил.12 согаз'!N30+'Прил.12 альфа'!N30</f>
        <v>27824</v>
      </c>
      <c r="O30" s="27">
        <f>'Прил.12 согаз'!O30+'Прил.12 альфа'!O30</f>
        <v>17756</v>
      </c>
      <c r="P30" s="27">
        <f>'Прил.12 согаз'!P30+'Прил.12 альфа'!P30</f>
        <v>20190</v>
      </c>
      <c r="Q30" s="27">
        <f>'Прил.12 согаз'!Q30+'Прил.12 альфа'!Q30</f>
        <v>6959</v>
      </c>
      <c r="R30" s="27">
        <f>'Прил.12 согаз'!R30+'Прил.12 альфа'!R30</f>
        <v>15816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94054</v>
      </c>
      <c r="E31" s="27">
        <f t="shared" si="2"/>
        <v>41621</v>
      </c>
      <c r="F31" s="27">
        <f t="shared" si="3"/>
        <v>52433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21123</v>
      </c>
      <c r="N31" s="27">
        <f>'Прил.12 согаз'!N31+'Прил.12 альфа'!N31</f>
        <v>21713</v>
      </c>
      <c r="O31" s="27">
        <f>'Прил.12 согаз'!O31+'Прил.12 альфа'!O31</f>
        <v>14860</v>
      </c>
      <c r="P31" s="27">
        <f>'Прил.12 согаз'!P31+'Прил.12 альфа'!P31</f>
        <v>16969</v>
      </c>
      <c r="Q31" s="27">
        <f>'Прил.12 согаз'!Q31+'Прил.12 альфа'!Q31</f>
        <v>5638</v>
      </c>
      <c r="R31" s="27">
        <f>'Прил.12 согаз'!R31+'Прил.12 альфа'!R31</f>
        <v>13751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22509</v>
      </c>
      <c r="E32" s="27">
        <f t="shared" si="2"/>
        <v>11540</v>
      </c>
      <c r="F32" s="27">
        <f t="shared" si="3"/>
        <v>10969</v>
      </c>
      <c r="G32" s="27">
        <f>'Прил.12 согаз'!G32+'Прил.12 альфа'!G32</f>
        <v>458</v>
      </c>
      <c r="H32" s="27">
        <f>'Прил.12 согаз'!H32+'Прил.12 альфа'!H32</f>
        <v>413</v>
      </c>
      <c r="I32" s="27">
        <f>'Прил.12 согаз'!I32+'Прил.12 альфа'!I32</f>
        <v>2196</v>
      </c>
      <c r="J32" s="27">
        <f>'Прил.12 согаз'!J32+'Прил.12 альфа'!J32</f>
        <v>2088</v>
      </c>
      <c r="K32" s="27">
        <f>'Прил.12 согаз'!K32+'Прил.12 альфа'!K32</f>
        <v>8886</v>
      </c>
      <c r="L32" s="27">
        <f>'Прил.12 согаз'!L32+'Прил.12 альфа'!L32</f>
        <v>8468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16561</v>
      </c>
      <c r="E33" s="27">
        <f t="shared" si="2"/>
        <v>8684</v>
      </c>
      <c r="F33" s="27">
        <f t="shared" si="3"/>
        <v>7877</v>
      </c>
      <c r="G33" s="27">
        <f>'Прил.12 согаз'!G33+'Прил.12 альфа'!G33</f>
        <v>318</v>
      </c>
      <c r="H33" s="27">
        <f>'Прил.12 согаз'!H33+'Прил.12 альфа'!H33</f>
        <v>307</v>
      </c>
      <c r="I33" s="27">
        <f>'Прил.12 согаз'!I33+'Прил.12 альфа'!I33</f>
        <v>1490</v>
      </c>
      <c r="J33" s="27">
        <f>'Прил.12 согаз'!J33+'Прил.12 альфа'!J33</f>
        <v>1440</v>
      </c>
      <c r="K33" s="27">
        <f>'Прил.12 согаз'!K33+'Прил.12 альфа'!K33</f>
        <v>6876</v>
      </c>
      <c r="L33" s="27">
        <f>'Прил.12 согаз'!L33+'Прил.12 альфа'!L33</f>
        <v>6130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16721</v>
      </c>
      <c r="E34" s="27">
        <f t="shared" si="2"/>
        <v>8560</v>
      </c>
      <c r="F34" s="27">
        <f t="shared" si="3"/>
        <v>8161</v>
      </c>
      <c r="G34" s="27">
        <f>'Прил.12 согаз'!G34+'Прил.12 альфа'!G34</f>
        <v>324</v>
      </c>
      <c r="H34" s="27">
        <f>'Прил.12 согаз'!H34+'Прил.12 альфа'!H34</f>
        <v>302</v>
      </c>
      <c r="I34" s="27">
        <f>'Прил.12 согаз'!I34+'Прил.12 альфа'!I34</f>
        <v>1617</v>
      </c>
      <c r="J34" s="27">
        <f>'Прил.12 согаз'!J34+'Прил.12 альфа'!J34</f>
        <v>1586</v>
      </c>
      <c r="K34" s="27">
        <f>'Прил.12 согаз'!K34+'Прил.12 альфа'!K34</f>
        <v>6619</v>
      </c>
      <c r="L34" s="27">
        <f>'Прил.12 согаз'!L34+'Прил.12 альфа'!L34</f>
        <v>6273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11337</v>
      </c>
      <c r="E35" s="27">
        <f t="shared" si="2"/>
        <v>5155</v>
      </c>
      <c r="F35" s="27">
        <f t="shared" si="3"/>
        <v>6182</v>
      </c>
      <c r="G35" s="27">
        <f>'Прил.12 согаз'!G35+'Прил.12 альфа'!G35</f>
        <v>17</v>
      </c>
      <c r="H35" s="27">
        <f>'Прил.12 согаз'!H35+'Прил.12 альфа'!H35</f>
        <v>16</v>
      </c>
      <c r="I35" s="27">
        <f>'Прил.12 согаз'!I35+'Прил.12 альфа'!I35</f>
        <v>51</v>
      </c>
      <c r="J35" s="27">
        <f>'Прил.12 согаз'!J35+'Прил.12 альфа'!J35</f>
        <v>61</v>
      </c>
      <c r="K35" s="27">
        <f>'Прил.12 согаз'!K35+'Прил.12 альфа'!K35</f>
        <v>175</v>
      </c>
      <c r="L35" s="27">
        <f>'Прил.12 согаз'!L35+'Прил.12 альфа'!L35</f>
        <v>146</v>
      </c>
      <c r="M35" s="27">
        <f>'Прил.12 согаз'!M35+'Прил.12 альфа'!M35</f>
        <v>1626</v>
      </c>
      <c r="N35" s="27">
        <f>'Прил.12 согаз'!N35+'Прил.12 альфа'!N35</f>
        <v>2435</v>
      </c>
      <c r="O35" s="27">
        <f>'Прил.12 согаз'!O35+'Прил.12 альфа'!O35</f>
        <v>2358</v>
      </c>
      <c r="P35" s="27">
        <f>'Прил.12 согаз'!P35+'Прил.12 альфа'!P35</f>
        <v>2307</v>
      </c>
      <c r="Q35" s="27">
        <f>'Прил.12 согаз'!Q35+'Прил.12 альфа'!Q35</f>
        <v>928</v>
      </c>
      <c r="R35" s="27">
        <f>'Прил.12 согаз'!R35+'Прил.12 альфа'!R35</f>
        <v>1217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16106</v>
      </c>
      <c r="E36" s="27">
        <f t="shared" si="2"/>
        <v>7635</v>
      </c>
      <c r="F36" s="27">
        <f t="shared" si="3"/>
        <v>8471</v>
      </c>
      <c r="G36" s="27">
        <f>'Прил.12 согаз'!G36+'Прил.12 альфа'!G36</f>
        <v>60</v>
      </c>
      <c r="H36" s="27">
        <f>'Прил.12 согаз'!H36+'Прил.12 альфа'!H36</f>
        <v>47</v>
      </c>
      <c r="I36" s="27">
        <f>'Прил.12 согаз'!I36+'Прил.12 альфа'!I36</f>
        <v>275</v>
      </c>
      <c r="J36" s="27">
        <f>'Прил.12 согаз'!J36+'Прил.12 альфа'!J36</f>
        <v>242</v>
      </c>
      <c r="K36" s="27">
        <f>'Прил.12 согаз'!K36+'Прил.12 альфа'!K36</f>
        <v>1366</v>
      </c>
      <c r="L36" s="27">
        <f>'Прил.12 согаз'!L36+'Прил.12 альфа'!L36</f>
        <v>1208</v>
      </c>
      <c r="M36" s="27">
        <f>'Прил.12 согаз'!M36+'Прил.12 альфа'!M36</f>
        <v>2883</v>
      </c>
      <c r="N36" s="27">
        <f>'Прил.12 согаз'!N36+'Прил.12 альфа'!N36</f>
        <v>2763</v>
      </c>
      <c r="O36" s="27">
        <f>'Прил.12 согаз'!O36+'Прил.12 альфа'!O36</f>
        <v>2206</v>
      </c>
      <c r="P36" s="27">
        <f>'Прил.12 согаз'!P36+'Прил.12 альфа'!P36</f>
        <v>2387</v>
      </c>
      <c r="Q36" s="27">
        <f>'Прил.12 согаз'!Q36+'Прил.12 альфа'!Q36</f>
        <v>845</v>
      </c>
      <c r="R36" s="27">
        <f>'Прил.12 согаз'!R36+'Прил.12 альфа'!R36</f>
        <v>1824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39098</v>
      </c>
      <c r="E37" s="27">
        <f t="shared" si="2"/>
        <v>17557</v>
      </c>
      <c r="F37" s="27">
        <f t="shared" si="3"/>
        <v>21541</v>
      </c>
      <c r="G37" s="27">
        <f>'Прил.12 согаз'!G37+'Прил.12 альфа'!G37</f>
        <v>278</v>
      </c>
      <c r="H37" s="27">
        <f>'Прил.12 согаз'!H37+'Прил.12 альфа'!H37</f>
        <v>236</v>
      </c>
      <c r="I37" s="27">
        <f>'Прил.12 согаз'!I37+'Прил.12 альфа'!I37</f>
        <v>1166</v>
      </c>
      <c r="J37" s="27">
        <f>'Прил.12 согаз'!J37+'Прил.12 альфа'!J37</f>
        <v>1079</v>
      </c>
      <c r="K37" s="27">
        <f>'Прил.12 согаз'!K37+'Прил.12 альфа'!K37</f>
        <v>4509</v>
      </c>
      <c r="L37" s="27">
        <f>'Прил.12 согаз'!L37+'Прил.12 альфа'!L37</f>
        <v>4253</v>
      </c>
      <c r="M37" s="27">
        <f>'Прил.12 согаз'!M37+'Прил.12 альфа'!M37</f>
        <v>6355</v>
      </c>
      <c r="N37" s="27">
        <f>'Прил.12 согаз'!N37+'Прил.12 альфа'!N37</f>
        <v>8829</v>
      </c>
      <c r="O37" s="27">
        <f>'Прил.12 согаз'!O37+'Прил.12 альфа'!O37</f>
        <v>4236</v>
      </c>
      <c r="P37" s="27">
        <f>'Прил.12 согаз'!P37+'Прил.12 альфа'!P37</f>
        <v>5130</v>
      </c>
      <c r="Q37" s="27">
        <f>'Прил.12 согаз'!Q37+'Прил.12 альфа'!Q37</f>
        <v>1013</v>
      </c>
      <c r="R37" s="27">
        <f>'Прил.12 согаз'!R37+'Прил.12 альфа'!R37</f>
        <v>2014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5776</v>
      </c>
      <c r="E38" s="27">
        <f t="shared" si="2"/>
        <v>2167</v>
      </c>
      <c r="F38" s="27">
        <f t="shared" si="3"/>
        <v>3609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918</v>
      </c>
      <c r="N38" s="27">
        <f>'Прил.12 согаз'!N38+'Прил.12 альфа'!N38</f>
        <v>1092</v>
      </c>
      <c r="O38" s="27">
        <f>'Прил.12 согаз'!O38+'Прил.12 альфа'!O38</f>
        <v>810</v>
      </c>
      <c r="P38" s="27">
        <f>'Прил.12 согаз'!P38+'Прил.12 альфа'!P38</f>
        <v>1452</v>
      </c>
      <c r="Q38" s="27">
        <f>'Прил.12 согаз'!Q38+'Прил.12 альфа'!Q38</f>
        <v>439</v>
      </c>
      <c r="R38" s="27">
        <f>'Прил.12 согаз'!R38+'Прил.12 альфа'!R38</f>
        <v>1065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3061</v>
      </c>
      <c r="E39" s="27">
        <f t="shared" si="2"/>
        <v>1804</v>
      </c>
      <c r="F39" s="27">
        <f t="shared" si="3"/>
        <v>1257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205</v>
      </c>
      <c r="N39" s="27">
        <f>'Прил.12 согаз'!N39+'Прил.12 альфа'!N39</f>
        <v>478</v>
      </c>
      <c r="O39" s="27">
        <f>'Прил.12 согаз'!O39+'Прил.12 альфа'!O39</f>
        <v>1270</v>
      </c>
      <c r="P39" s="27">
        <f>'Прил.12 согаз'!P39+'Прил.12 альфа'!P39</f>
        <v>570</v>
      </c>
      <c r="Q39" s="27">
        <f>'Прил.12 согаз'!Q39+'Прил.12 альфа'!Q39</f>
        <v>329</v>
      </c>
      <c r="R39" s="27">
        <f>'Прил.12 согаз'!R39+'Прил.12 альфа'!R39</f>
        <v>209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5300</v>
      </c>
      <c r="E40" s="27">
        <f t="shared" si="2"/>
        <v>2506</v>
      </c>
      <c r="F40" s="27">
        <f t="shared" si="3"/>
        <v>2794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1178</v>
      </c>
      <c r="N40" s="27">
        <f>'Прил.12 согаз'!N40+'Прил.12 альфа'!N40</f>
        <v>838</v>
      </c>
      <c r="O40" s="27">
        <f>'Прил.12 согаз'!O40+'Прил.12 альфа'!O40</f>
        <v>1035</v>
      </c>
      <c r="P40" s="27">
        <f>'Прил.12 согаз'!P40+'Прил.12 альфа'!P40</f>
        <v>1156</v>
      </c>
      <c r="Q40" s="27">
        <f>'Прил.12 согаз'!Q40+'Прил.12 альфа'!Q40</f>
        <v>293</v>
      </c>
      <c r="R40" s="27">
        <f>'Прил.12 согаз'!R40+'Прил.12 альфа'!R40</f>
        <v>800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5852</v>
      </c>
      <c r="E41" s="27">
        <f t="shared" si="2"/>
        <v>3294</v>
      </c>
      <c r="F41" s="27">
        <f t="shared" si="3"/>
        <v>2558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1544</v>
      </c>
      <c r="N41" s="27">
        <f>'Прил.12 согаз'!N41+'Прил.12 альфа'!N41</f>
        <v>921</v>
      </c>
      <c r="O41" s="27">
        <f>'Прил.12 согаз'!O41+'Прил.12 альфа'!O41</f>
        <v>1321</v>
      </c>
      <c r="P41" s="27">
        <f>'Прил.12 согаз'!P41+'Прил.12 альфа'!P41</f>
        <v>1021</v>
      </c>
      <c r="Q41" s="27">
        <f>'Прил.12 согаз'!Q41+'Прил.12 альфа'!Q41</f>
        <v>429</v>
      </c>
      <c r="R41" s="27">
        <f>'Прил.12 согаз'!R41+'Прил.12 альфа'!R41</f>
        <v>616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7386</v>
      </c>
      <c r="E43" s="27">
        <f t="shared" si="2"/>
        <v>4936</v>
      </c>
      <c r="F43" s="27">
        <f t="shared" si="3"/>
        <v>2450</v>
      </c>
      <c r="G43" s="27">
        <f>'Прил.12 согаз'!G43+'Прил.12 альфа'!G43</f>
        <v>8</v>
      </c>
      <c r="H43" s="27">
        <f>'Прил.12 согаз'!H43+'Прил.12 альфа'!H43</f>
        <v>6</v>
      </c>
      <c r="I43" s="27">
        <f>'Прил.12 согаз'!I43+'Прил.12 альфа'!I43</f>
        <v>50</v>
      </c>
      <c r="J43" s="27">
        <f>'Прил.12 согаз'!J43+'Прил.12 альфа'!J43</f>
        <v>57</v>
      </c>
      <c r="K43" s="27">
        <f>'Прил.12 согаз'!K43+'Прил.12 альфа'!K43</f>
        <v>203</v>
      </c>
      <c r="L43" s="27">
        <f>'Прил.12 согаз'!L43+'Прил.12 альфа'!L43</f>
        <v>204</v>
      </c>
      <c r="M43" s="27">
        <f>'Прил.12 согаз'!M43+'Прил.12 альфа'!M43</f>
        <v>3382</v>
      </c>
      <c r="N43" s="27">
        <f>'Прил.12 согаз'!N43+'Прил.12 альфа'!N43</f>
        <v>1738</v>
      </c>
      <c r="O43" s="27">
        <f>'Прил.12 согаз'!O43+'Прил.12 альфа'!O43</f>
        <v>1184</v>
      </c>
      <c r="P43" s="27">
        <f>'Прил.12 согаз'!P43+'Прил.12 альфа'!P43</f>
        <v>283</v>
      </c>
      <c r="Q43" s="27">
        <f>'Прил.12 согаз'!Q43+'Прил.12 альфа'!Q43</f>
        <v>109</v>
      </c>
      <c r="R43" s="27">
        <f>'Прил.12 согаз'!R43+'Прил.12 альфа'!R43</f>
        <v>162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686638</v>
      </c>
      <c r="E44" s="21">
        <f>G44+I44+K44+O44+Q44+M44</f>
        <v>316847</v>
      </c>
      <c r="F44" s="21">
        <f>H44+J44+L44+P44+R44+N44</f>
        <v>369791</v>
      </c>
      <c r="G44" s="21">
        <f t="shared" ref="G44:R44" si="5">SUM(G45:G48)</f>
        <v>2790</v>
      </c>
      <c r="H44" s="21">
        <f t="shared" si="5"/>
        <v>2611</v>
      </c>
      <c r="I44" s="21">
        <f t="shared" si="5"/>
        <v>13634</v>
      </c>
      <c r="J44" s="21">
        <f t="shared" si="5"/>
        <v>13095</v>
      </c>
      <c r="K44" s="21">
        <f t="shared" si="5"/>
        <v>56936</v>
      </c>
      <c r="L44" s="21">
        <f t="shared" si="5"/>
        <v>53655</v>
      </c>
      <c r="M44" s="21">
        <f t="shared" si="5"/>
        <v>124074</v>
      </c>
      <c r="N44" s="21">
        <f t="shared" si="5"/>
        <v>129001</v>
      </c>
      <c r="O44" s="21">
        <f t="shared" si="5"/>
        <v>87429</v>
      </c>
      <c r="P44" s="21">
        <f t="shared" si="5"/>
        <v>98737</v>
      </c>
      <c r="Q44" s="21">
        <f t="shared" si="5"/>
        <v>31984</v>
      </c>
      <c r="R44" s="21">
        <f t="shared" si="5"/>
        <v>72692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628477</v>
      </c>
      <c r="E45" s="27">
        <f t="shared" ref="E45:E48" si="6">G45+I45+K45+O45+Q45+M45</f>
        <v>290452</v>
      </c>
      <c r="F45" s="27">
        <f t="shared" ref="F45:F48" si="7">H45+J45+L45+P45+R45+N45</f>
        <v>338025</v>
      </c>
      <c r="G45" s="58">
        <f>'Прил.12 согаз'!G45+'Прил.12 альфа'!G45</f>
        <v>2447</v>
      </c>
      <c r="H45" s="58">
        <f>'Прил.12 согаз'!H45+'Прил.12 альфа'!H45</f>
        <v>2322</v>
      </c>
      <c r="I45" s="58">
        <f>'Прил.12 согаз'!I45+'Прил.12 альфа'!I45</f>
        <v>12141</v>
      </c>
      <c r="J45" s="58">
        <f>'Прил.12 согаз'!J45+'Прил.12 альфа'!J45</f>
        <v>11717</v>
      </c>
      <c r="K45" s="58">
        <f>'Прил.12 согаз'!K45+'Прил.12 альфа'!K45</f>
        <v>50681</v>
      </c>
      <c r="L45" s="58">
        <f>'Прил.12 согаз'!L45+'Прил.12 альфа'!L45</f>
        <v>47795</v>
      </c>
      <c r="M45" s="58">
        <f>'Прил.12 согаз'!M45+'Прил.12 альфа'!M45</f>
        <v>114219</v>
      </c>
      <c r="N45" s="58">
        <f>'Прил.12 согаз'!N45+'Прил.12 альфа'!N45</f>
        <v>116423</v>
      </c>
      <c r="O45" s="58">
        <f>'Прил.12 согаз'!O45+'Прил.12 альфа'!O45</f>
        <v>80864</v>
      </c>
      <c r="P45" s="58">
        <f>'Прил.12 согаз'!P45+'Прил.12 альфа'!P45</f>
        <v>90990</v>
      </c>
      <c r="Q45" s="58">
        <f>'Прил.12 согаз'!Q45+'Прил.12 альфа'!Q45</f>
        <v>30100</v>
      </c>
      <c r="R45" s="58">
        <f>'Прил.12 согаз'!R45+'Прил.12 альфа'!R45</f>
        <v>68778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16073</v>
      </c>
      <c r="E46" s="27">
        <f t="shared" si="6"/>
        <v>7585</v>
      </c>
      <c r="F46" s="27">
        <f t="shared" si="7"/>
        <v>8488</v>
      </c>
      <c r="G46" s="26">
        <f>'Прил.12 согаз'!G46+'Прил.12 альфа'!G46</f>
        <v>60</v>
      </c>
      <c r="H46" s="26">
        <f>'Прил.12 согаз'!H46+'Прил.12 альфа'!H46</f>
        <v>49</v>
      </c>
      <c r="I46" s="26">
        <f>'Прил.12 согаз'!I46+'Прил.12 альфа'!I46</f>
        <v>275</v>
      </c>
      <c r="J46" s="26">
        <f>'Прил.12 согаз'!J46+'Прил.12 альфа'!J46</f>
        <v>242</v>
      </c>
      <c r="K46" s="26">
        <f>'Прил.12 согаз'!K46+'Прил.12 альфа'!K46</f>
        <v>1401</v>
      </c>
      <c r="L46" s="26">
        <f>'Прил.12 согаз'!L46+'Прил.12 альфа'!L46</f>
        <v>1247</v>
      </c>
      <c r="M46" s="26">
        <f>'Прил.12 согаз'!M46+'Прил.12 альфа'!M46</f>
        <v>2847</v>
      </c>
      <c r="N46" s="26">
        <f>'Прил.12 согаз'!N46+'Прил.12 альфа'!N46</f>
        <v>2767</v>
      </c>
      <c r="O46" s="26">
        <f>'Прил.12 согаз'!O46+'Прил.12 альфа'!O46</f>
        <v>2164</v>
      </c>
      <c r="P46" s="26">
        <f>'Прил.12 согаз'!P46+'Прил.12 альфа'!P46</f>
        <v>2374</v>
      </c>
      <c r="Q46" s="26">
        <f>'Прил.12 согаз'!Q46+'Прил.12 альфа'!Q46</f>
        <v>838</v>
      </c>
      <c r="R46" s="26">
        <f>'Прил.12 согаз'!R46+'Прил.12 альфа'!R46</f>
        <v>1809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42088</v>
      </c>
      <c r="E47" s="27">
        <f t="shared" si="6"/>
        <v>18810</v>
      </c>
      <c r="F47" s="27">
        <f t="shared" si="7"/>
        <v>23278</v>
      </c>
      <c r="G47" s="26">
        <f>'Прил.12 согаз'!G47+'Прил.12 альфа'!G47</f>
        <v>283</v>
      </c>
      <c r="H47" s="26">
        <f>'Прил.12 согаз'!H47+'Прил.12 альфа'!H47</f>
        <v>240</v>
      </c>
      <c r="I47" s="26">
        <f>'Прил.12 согаз'!I47+'Прил.12 альфа'!I47</f>
        <v>1218</v>
      </c>
      <c r="J47" s="26">
        <f>'Прил.12 согаз'!J47+'Прил.12 альфа'!J47</f>
        <v>1136</v>
      </c>
      <c r="K47" s="26">
        <f>'Прил.12 согаз'!K47+'Прил.12 альфа'!K47</f>
        <v>4854</v>
      </c>
      <c r="L47" s="26">
        <f>'Прил.12 согаз'!L47+'Прил.12 альфа'!L47</f>
        <v>4613</v>
      </c>
      <c r="M47" s="26">
        <f>'Прил.12 согаз'!M47+'Прил.12 альфа'!M47</f>
        <v>7008</v>
      </c>
      <c r="N47" s="26">
        <f>'Прил.12 согаз'!N47+'Прил.12 альфа'!N47</f>
        <v>9811</v>
      </c>
      <c r="O47" s="26">
        <f>'Прил.12 согаз'!O47+'Прил.12 альфа'!O47</f>
        <v>4401</v>
      </c>
      <c r="P47" s="26">
        <f>'Прил.12 согаз'!P47+'Прил.12 альфа'!P47</f>
        <v>5373</v>
      </c>
      <c r="Q47" s="26">
        <f>'Прил.12 согаз'!Q47+'Прил.12 альфа'!Q47</f>
        <v>1046</v>
      </c>
      <c r="R47" s="26">
        <f>'Прил.12 согаз'!R47+'Прил.12 альфа'!R47</f>
        <v>2105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422449</v>
      </c>
      <c r="E20" s="21">
        <f>G20+I20+K20+O20+Q20+M20</f>
        <v>195844</v>
      </c>
      <c r="F20" s="21">
        <f>H20+J20+L20+P20+R20+N20</f>
        <v>226605</v>
      </c>
      <c r="G20" s="21">
        <f t="shared" ref="G20:R20" si="1">SUM(G21:G43)</f>
        <v>1768</v>
      </c>
      <c r="H20" s="21">
        <f t="shared" si="1"/>
        <v>1639</v>
      </c>
      <c r="I20" s="21">
        <f t="shared" si="1"/>
        <v>8530</v>
      </c>
      <c r="J20" s="21">
        <f t="shared" si="1"/>
        <v>8283</v>
      </c>
      <c r="K20" s="21">
        <f t="shared" si="1"/>
        <v>34325</v>
      </c>
      <c r="L20" s="21">
        <f t="shared" si="1"/>
        <v>32255</v>
      </c>
      <c r="M20" s="21">
        <f t="shared" si="1"/>
        <v>75710</v>
      </c>
      <c r="N20" s="21">
        <f t="shared" si="1"/>
        <v>78730</v>
      </c>
      <c r="O20" s="21">
        <f t="shared" si="1"/>
        <v>55561</v>
      </c>
      <c r="P20" s="21">
        <f t="shared" si="1"/>
        <v>61855</v>
      </c>
      <c r="Q20" s="21">
        <f t="shared" si="1"/>
        <v>19950</v>
      </c>
      <c r="R20" s="21">
        <f t="shared" si="1"/>
        <v>43843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1170</v>
      </c>
      <c r="E21" s="27">
        <f>G21+I21+K21+O21+Q21+M21</f>
        <v>341</v>
      </c>
      <c r="F21" s="27">
        <f>H21+J21+L21+P21+R21+N21</f>
        <v>829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153</v>
      </c>
      <c r="N21" s="27">
        <v>396</v>
      </c>
      <c r="O21" s="27">
        <v>136</v>
      </c>
      <c r="P21" s="27">
        <v>372</v>
      </c>
      <c r="Q21" s="27">
        <v>52</v>
      </c>
      <c r="R21" s="27">
        <v>61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45848</v>
      </c>
      <c r="E22" s="27">
        <f t="shared" ref="E22:E43" si="2">G22+I22+K22+O22+Q22+M22</f>
        <v>22258</v>
      </c>
      <c r="F22" s="27">
        <f t="shared" ref="F22:F43" si="3">H22+J22+L22+P22+R22+N22</f>
        <v>23590</v>
      </c>
      <c r="G22" s="27">
        <v>289</v>
      </c>
      <c r="H22" s="27">
        <v>254</v>
      </c>
      <c r="I22" s="27">
        <v>1086</v>
      </c>
      <c r="J22" s="27">
        <v>1027</v>
      </c>
      <c r="K22" s="27">
        <v>3518</v>
      </c>
      <c r="L22" s="27">
        <v>3394</v>
      </c>
      <c r="M22" s="27">
        <v>9141</v>
      </c>
      <c r="N22" s="27">
        <v>8217</v>
      </c>
      <c r="O22" s="27">
        <v>6271</v>
      </c>
      <c r="P22" s="27">
        <v>6578</v>
      </c>
      <c r="Q22" s="27">
        <v>1953</v>
      </c>
      <c r="R22" s="27">
        <v>4120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1967</v>
      </c>
      <c r="E23" s="27">
        <f t="shared" si="2"/>
        <v>1000</v>
      </c>
      <c r="F23" s="27">
        <f t="shared" si="3"/>
        <v>967</v>
      </c>
      <c r="G23" s="27">
        <v>2</v>
      </c>
      <c r="H23" s="27">
        <v>2</v>
      </c>
      <c r="I23" s="27">
        <v>11</v>
      </c>
      <c r="J23" s="27">
        <v>10</v>
      </c>
      <c r="K23" s="27">
        <v>95</v>
      </c>
      <c r="L23" s="27">
        <v>76</v>
      </c>
      <c r="M23" s="27">
        <v>407</v>
      </c>
      <c r="N23" s="27">
        <v>312</v>
      </c>
      <c r="O23" s="27">
        <v>367</v>
      </c>
      <c r="P23" s="27">
        <v>370</v>
      </c>
      <c r="Q23" s="27">
        <v>118</v>
      </c>
      <c r="R23" s="27">
        <v>197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35096</v>
      </c>
      <c r="E24" s="27">
        <f t="shared" si="2"/>
        <v>16472</v>
      </c>
      <c r="F24" s="27">
        <f t="shared" si="3"/>
        <v>18624</v>
      </c>
      <c r="G24" s="27">
        <v>124</v>
      </c>
      <c r="H24" s="27">
        <v>127</v>
      </c>
      <c r="I24" s="27">
        <v>654</v>
      </c>
      <c r="J24" s="27">
        <v>609</v>
      </c>
      <c r="K24" s="27">
        <v>2680</v>
      </c>
      <c r="L24" s="27">
        <v>2605</v>
      </c>
      <c r="M24" s="27">
        <v>6592</v>
      </c>
      <c r="N24" s="27">
        <v>6099</v>
      </c>
      <c r="O24" s="27">
        <v>4617</v>
      </c>
      <c r="P24" s="27">
        <v>5160</v>
      </c>
      <c r="Q24" s="27">
        <v>1805</v>
      </c>
      <c r="R24" s="27">
        <v>4024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766</v>
      </c>
      <c r="E25" s="27">
        <f t="shared" si="2"/>
        <v>441</v>
      </c>
      <c r="F25" s="27">
        <f t="shared" si="3"/>
        <v>325</v>
      </c>
      <c r="G25" s="27">
        <v>1</v>
      </c>
      <c r="H25" s="27">
        <v>1</v>
      </c>
      <c r="I25" s="27">
        <v>6</v>
      </c>
      <c r="J25" s="27">
        <v>7</v>
      </c>
      <c r="K25" s="27">
        <v>33</v>
      </c>
      <c r="L25" s="27">
        <v>33</v>
      </c>
      <c r="M25" s="27">
        <v>166</v>
      </c>
      <c r="N25" s="27">
        <v>88</v>
      </c>
      <c r="O25" s="27">
        <v>186</v>
      </c>
      <c r="P25" s="27">
        <v>123</v>
      </c>
      <c r="Q25" s="27">
        <v>49</v>
      </c>
      <c r="R25" s="27">
        <v>73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17063</v>
      </c>
      <c r="E26" s="27">
        <f t="shared" si="2"/>
        <v>8298</v>
      </c>
      <c r="F26" s="27">
        <f t="shared" si="3"/>
        <v>8765</v>
      </c>
      <c r="G26" s="27">
        <v>4</v>
      </c>
      <c r="H26" s="27">
        <v>2</v>
      </c>
      <c r="I26" s="27">
        <v>250</v>
      </c>
      <c r="J26" s="27">
        <v>209</v>
      </c>
      <c r="K26" s="27">
        <v>1221</v>
      </c>
      <c r="L26" s="27">
        <v>1175</v>
      </c>
      <c r="M26" s="27">
        <v>3183</v>
      </c>
      <c r="N26" s="27">
        <v>2701</v>
      </c>
      <c r="O26" s="27">
        <v>2757</v>
      </c>
      <c r="P26" s="27">
        <v>2913</v>
      </c>
      <c r="Q26" s="27">
        <v>883</v>
      </c>
      <c r="R26" s="27">
        <v>1765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9457</v>
      </c>
      <c r="E27" s="27">
        <f t="shared" si="2"/>
        <v>4578</v>
      </c>
      <c r="F27" s="27">
        <f t="shared" si="3"/>
        <v>4879</v>
      </c>
      <c r="G27" s="27">
        <v>0</v>
      </c>
      <c r="H27" s="27">
        <v>2</v>
      </c>
      <c r="I27" s="27">
        <v>129</v>
      </c>
      <c r="J27" s="27">
        <v>144</v>
      </c>
      <c r="K27" s="27">
        <v>723</v>
      </c>
      <c r="L27" s="27">
        <v>756</v>
      </c>
      <c r="M27" s="27">
        <v>1782</v>
      </c>
      <c r="N27" s="27">
        <v>1602</v>
      </c>
      <c r="O27" s="27">
        <v>1497</v>
      </c>
      <c r="P27" s="27">
        <v>1579</v>
      </c>
      <c r="Q27" s="27">
        <v>447</v>
      </c>
      <c r="R27" s="27">
        <v>796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29374</v>
      </c>
      <c r="E28" s="27">
        <f t="shared" si="2"/>
        <v>13408</v>
      </c>
      <c r="F28" s="27">
        <f t="shared" si="3"/>
        <v>15966</v>
      </c>
      <c r="G28" s="27">
        <v>137</v>
      </c>
      <c r="H28" s="27">
        <v>136</v>
      </c>
      <c r="I28" s="27">
        <v>757</v>
      </c>
      <c r="J28" s="27">
        <v>747</v>
      </c>
      <c r="K28" s="27">
        <v>2765</v>
      </c>
      <c r="L28" s="27">
        <v>2667</v>
      </c>
      <c r="M28" s="27">
        <v>5093</v>
      </c>
      <c r="N28" s="27">
        <v>5963</v>
      </c>
      <c r="O28" s="27">
        <v>3648</v>
      </c>
      <c r="P28" s="27">
        <v>4028</v>
      </c>
      <c r="Q28" s="27">
        <v>1008</v>
      </c>
      <c r="R28" s="27">
        <v>2425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25924</v>
      </c>
      <c r="E29" s="27">
        <f t="shared" si="2"/>
        <v>11056</v>
      </c>
      <c r="F29" s="27">
        <f t="shared" si="3"/>
        <v>14868</v>
      </c>
      <c r="G29" s="27">
        <v>248</v>
      </c>
      <c r="H29" s="27">
        <v>240</v>
      </c>
      <c r="I29" s="27">
        <v>939</v>
      </c>
      <c r="J29" s="27">
        <v>1007</v>
      </c>
      <c r="K29" s="27">
        <v>2610</v>
      </c>
      <c r="L29" s="27">
        <v>2507</v>
      </c>
      <c r="M29" s="27">
        <v>3638</v>
      </c>
      <c r="N29" s="27">
        <v>6002</v>
      </c>
      <c r="O29" s="27">
        <v>2818</v>
      </c>
      <c r="P29" s="27">
        <v>3635</v>
      </c>
      <c r="Q29" s="27">
        <v>803</v>
      </c>
      <c r="R29" s="27">
        <v>1477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90792</v>
      </c>
      <c r="E30" s="27">
        <f t="shared" si="2"/>
        <v>40148</v>
      </c>
      <c r="F30" s="27">
        <f t="shared" si="3"/>
        <v>50644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20670</v>
      </c>
      <c r="N30" s="27">
        <v>21327</v>
      </c>
      <c r="O30" s="27">
        <v>13741</v>
      </c>
      <c r="P30" s="27">
        <v>15916</v>
      </c>
      <c r="Q30" s="27">
        <v>5737</v>
      </c>
      <c r="R30" s="27">
        <v>13401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71715</v>
      </c>
      <c r="E31" s="27">
        <f t="shared" si="2"/>
        <v>31565</v>
      </c>
      <c r="F31" s="27">
        <f t="shared" si="3"/>
        <v>40150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15952</v>
      </c>
      <c r="N31" s="27">
        <v>16542</v>
      </c>
      <c r="O31" s="27">
        <v>11216</v>
      </c>
      <c r="P31" s="27">
        <v>12871</v>
      </c>
      <c r="Q31" s="27">
        <v>4397</v>
      </c>
      <c r="R31" s="27">
        <v>10737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17907</v>
      </c>
      <c r="E32" s="27">
        <f t="shared" si="2"/>
        <v>9219</v>
      </c>
      <c r="F32" s="27">
        <f t="shared" si="3"/>
        <v>8688</v>
      </c>
      <c r="G32" s="27">
        <v>373</v>
      </c>
      <c r="H32" s="27">
        <v>330</v>
      </c>
      <c r="I32" s="27">
        <v>1705</v>
      </c>
      <c r="J32" s="27">
        <v>1609</v>
      </c>
      <c r="K32" s="27">
        <v>7141</v>
      </c>
      <c r="L32" s="27">
        <v>6749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13262</v>
      </c>
      <c r="E33" s="27">
        <f t="shared" si="2"/>
        <v>7029</v>
      </c>
      <c r="F33" s="27">
        <f t="shared" si="3"/>
        <v>6233</v>
      </c>
      <c r="G33" s="27">
        <v>243</v>
      </c>
      <c r="H33" s="27">
        <v>231</v>
      </c>
      <c r="I33" s="27">
        <v>1150</v>
      </c>
      <c r="J33" s="27">
        <v>1102</v>
      </c>
      <c r="K33" s="27">
        <v>5636</v>
      </c>
      <c r="L33" s="27">
        <v>4900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13404</v>
      </c>
      <c r="E34" s="27">
        <f t="shared" si="2"/>
        <v>6870</v>
      </c>
      <c r="F34" s="27">
        <f t="shared" si="3"/>
        <v>6534</v>
      </c>
      <c r="G34" s="27">
        <v>256</v>
      </c>
      <c r="H34" s="27">
        <v>247</v>
      </c>
      <c r="I34" s="27">
        <v>1284</v>
      </c>
      <c r="J34" s="27">
        <v>1266</v>
      </c>
      <c r="K34" s="27">
        <v>5330</v>
      </c>
      <c r="L34" s="27">
        <v>5021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8401</v>
      </c>
      <c r="E35" s="27">
        <f t="shared" si="2"/>
        <v>3837</v>
      </c>
      <c r="F35" s="27">
        <f t="shared" si="3"/>
        <v>4564</v>
      </c>
      <c r="G35" s="27">
        <v>3</v>
      </c>
      <c r="H35" s="27">
        <v>0</v>
      </c>
      <c r="I35" s="27">
        <v>13</v>
      </c>
      <c r="J35" s="27">
        <v>14</v>
      </c>
      <c r="K35" s="27">
        <v>63</v>
      </c>
      <c r="L35" s="27">
        <v>50</v>
      </c>
      <c r="M35" s="27">
        <v>1241</v>
      </c>
      <c r="N35" s="27">
        <v>1736</v>
      </c>
      <c r="O35" s="27">
        <v>1777</v>
      </c>
      <c r="P35" s="27">
        <v>1770</v>
      </c>
      <c r="Q35" s="27">
        <v>740</v>
      </c>
      <c r="R35" s="27">
        <v>994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13533</v>
      </c>
      <c r="E36" s="27">
        <f t="shared" si="2"/>
        <v>6504</v>
      </c>
      <c r="F36" s="27">
        <f t="shared" si="3"/>
        <v>7029</v>
      </c>
      <c r="G36" s="27">
        <v>60</v>
      </c>
      <c r="H36" s="27">
        <v>47</v>
      </c>
      <c r="I36" s="27">
        <v>267</v>
      </c>
      <c r="J36" s="27">
        <v>241</v>
      </c>
      <c r="K36" s="27">
        <v>1135</v>
      </c>
      <c r="L36" s="27">
        <v>1026</v>
      </c>
      <c r="M36" s="27">
        <v>2367</v>
      </c>
      <c r="N36" s="27">
        <v>2256</v>
      </c>
      <c r="O36" s="27">
        <v>1959</v>
      </c>
      <c r="P36" s="27">
        <v>2007</v>
      </c>
      <c r="Q36" s="27">
        <v>716</v>
      </c>
      <c r="R36" s="27">
        <v>1452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11617</v>
      </c>
      <c r="E37" s="27">
        <f t="shared" si="2"/>
        <v>5090</v>
      </c>
      <c r="F37" s="27">
        <f t="shared" si="3"/>
        <v>6527</v>
      </c>
      <c r="G37" s="27">
        <v>23</v>
      </c>
      <c r="H37" s="27">
        <v>15</v>
      </c>
      <c r="I37" s="27">
        <v>255</v>
      </c>
      <c r="J37" s="27">
        <v>263</v>
      </c>
      <c r="K37" s="27">
        <v>1261</v>
      </c>
      <c r="L37" s="27">
        <v>1194</v>
      </c>
      <c r="M37" s="27">
        <v>1865</v>
      </c>
      <c r="N37" s="27">
        <v>2647</v>
      </c>
      <c r="O37" s="27">
        <v>1377</v>
      </c>
      <c r="P37" s="27">
        <v>1809</v>
      </c>
      <c r="Q37" s="27">
        <v>309</v>
      </c>
      <c r="R37" s="27">
        <v>599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4034</v>
      </c>
      <c r="E38" s="27">
        <f t="shared" si="2"/>
        <v>1579</v>
      </c>
      <c r="F38" s="27">
        <f t="shared" si="3"/>
        <v>2455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632</v>
      </c>
      <c r="N38" s="27">
        <v>710</v>
      </c>
      <c r="O38" s="27">
        <v>640</v>
      </c>
      <c r="P38" s="27">
        <v>1041</v>
      </c>
      <c r="Q38" s="27">
        <v>307</v>
      </c>
      <c r="R38" s="27">
        <v>704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2307</v>
      </c>
      <c r="E39" s="27">
        <f t="shared" si="2"/>
        <v>1375</v>
      </c>
      <c r="F39" s="27">
        <f t="shared" si="3"/>
        <v>932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144</v>
      </c>
      <c r="N39" s="27">
        <v>357</v>
      </c>
      <c r="O39" s="27">
        <v>970</v>
      </c>
      <c r="P39" s="27">
        <v>404</v>
      </c>
      <c r="Q39" s="27">
        <v>261</v>
      </c>
      <c r="R39" s="27">
        <v>171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4465</v>
      </c>
      <c r="E40" s="27">
        <f t="shared" si="2"/>
        <v>2080</v>
      </c>
      <c r="F40" s="27">
        <f t="shared" si="3"/>
        <v>2385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948</v>
      </c>
      <c r="N40" s="27">
        <v>678</v>
      </c>
      <c r="O40" s="27">
        <v>869</v>
      </c>
      <c r="P40" s="27">
        <v>997</v>
      </c>
      <c r="Q40" s="27">
        <v>263</v>
      </c>
      <c r="R40" s="27">
        <v>710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347</v>
      </c>
      <c r="E41" s="27">
        <f t="shared" si="2"/>
        <v>202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87</v>
      </c>
      <c r="N41" s="27">
        <v>40</v>
      </c>
      <c r="O41" s="27">
        <v>92</v>
      </c>
      <c r="P41" s="27">
        <v>80</v>
      </c>
      <c r="Q41" s="27">
        <v>23</v>
      </c>
      <c r="R41" s="27">
        <v>25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4000</v>
      </c>
      <c r="E43" s="27">
        <f t="shared" si="2"/>
        <v>2494</v>
      </c>
      <c r="F43" s="27">
        <f t="shared" si="3"/>
        <v>1506</v>
      </c>
      <c r="G43" s="27">
        <v>5</v>
      </c>
      <c r="H43" s="27">
        <v>5</v>
      </c>
      <c r="I43" s="27">
        <v>24</v>
      </c>
      <c r="J43" s="27">
        <v>28</v>
      </c>
      <c r="K43" s="27">
        <v>114</v>
      </c>
      <c r="L43" s="27">
        <v>102</v>
      </c>
      <c r="M43" s="27">
        <v>1649</v>
      </c>
      <c r="N43" s="27">
        <v>1057</v>
      </c>
      <c r="O43" s="27">
        <v>623</v>
      </c>
      <c r="P43" s="27">
        <v>202</v>
      </c>
      <c r="Q43" s="27">
        <v>79</v>
      </c>
      <c r="R43" s="27">
        <v>112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422449</v>
      </c>
      <c r="E44" s="21">
        <f>G44+I44+K44+O44+Q44+M44</f>
        <v>195844</v>
      </c>
      <c r="F44" s="21">
        <f>H44+J44+L44+P44+R44+N44</f>
        <v>226605</v>
      </c>
      <c r="G44" s="21">
        <f t="shared" ref="G44:R44" si="5">SUM(G45:G48)</f>
        <v>1768</v>
      </c>
      <c r="H44" s="21">
        <f t="shared" si="5"/>
        <v>1639</v>
      </c>
      <c r="I44" s="21">
        <f t="shared" si="5"/>
        <v>8530</v>
      </c>
      <c r="J44" s="21">
        <f t="shared" si="5"/>
        <v>8283</v>
      </c>
      <c r="K44" s="21">
        <f t="shared" si="5"/>
        <v>34325</v>
      </c>
      <c r="L44" s="21">
        <f t="shared" si="5"/>
        <v>32255</v>
      </c>
      <c r="M44" s="21">
        <f t="shared" si="5"/>
        <v>75710</v>
      </c>
      <c r="N44" s="21">
        <f t="shared" si="5"/>
        <v>78730</v>
      </c>
      <c r="O44" s="21">
        <f t="shared" si="5"/>
        <v>55561</v>
      </c>
      <c r="P44" s="21">
        <f t="shared" si="5"/>
        <v>61855</v>
      </c>
      <c r="Q44" s="21">
        <f t="shared" si="5"/>
        <v>19950</v>
      </c>
      <c r="R44" s="21">
        <f t="shared" si="5"/>
        <v>43843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396427</v>
      </c>
      <c r="E45" s="27">
        <f t="shared" ref="E45:E48" si="6">G45+I45+K45+O45+Q45+M45</f>
        <v>183901</v>
      </c>
      <c r="F45" s="27">
        <f t="shared" ref="F45:F48" si="7">H45+J45+L45+P45+R45+N45</f>
        <v>212526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1684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1575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8002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7771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31819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29922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71282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73533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52194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57955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18920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41770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13642</v>
      </c>
      <c r="E46" s="27">
        <f t="shared" si="6"/>
        <v>6513</v>
      </c>
      <c r="F46" s="27">
        <f t="shared" si="7"/>
        <v>7129</v>
      </c>
      <c r="G46" s="26">
        <f>'Прил. 11 СОГАЗ'!F36</f>
        <v>60</v>
      </c>
      <c r="H46" s="26">
        <f>'Прил. 11 СОГАЗ'!G36</f>
        <v>49</v>
      </c>
      <c r="I46" s="26">
        <f>'Прил. 11 СОГАЗ'!H36</f>
        <v>269</v>
      </c>
      <c r="J46" s="26">
        <f>'Прил. 11 СОГАЗ'!I36</f>
        <v>241</v>
      </c>
      <c r="K46" s="26">
        <f>'Прил. 11 СОГАЗ'!J36</f>
        <v>1166</v>
      </c>
      <c r="L46" s="26">
        <f>'Прил. 11 СОГАЗ'!K36</f>
        <v>1055</v>
      </c>
      <c r="M46" s="26">
        <f>'Прил. 11 СОГАЗ'!L36</f>
        <v>2370</v>
      </c>
      <c r="N46" s="26">
        <f>'Прил. 11 СОГАЗ'!M36</f>
        <v>2314</v>
      </c>
      <c r="O46" s="26">
        <f>'Прил. 11 СОГАЗ'!N36</f>
        <v>1935</v>
      </c>
      <c r="P46" s="26">
        <f>'Прил. 11 СОГАЗ'!O36</f>
        <v>2017</v>
      </c>
      <c r="Q46" s="26">
        <f>'Прил. 11 СОГАЗ'!P36</f>
        <v>713</v>
      </c>
      <c r="R46" s="26">
        <f>'Прил. 11 СОГАЗ'!Q36</f>
        <v>1453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12380</v>
      </c>
      <c r="E47" s="27">
        <f t="shared" si="6"/>
        <v>5430</v>
      </c>
      <c r="F47" s="27">
        <f t="shared" si="7"/>
        <v>6950</v>
      </c>
      <c r="G47" s="26">
        <f>'Прил. 11 СОГАЗ'!F29+'Прил. 11 СОГАЗ'!F30+'Прил. 11 СОГАЗ'!F31+'Прил. 11 СОГАЗ'!F32+'Прил. 11 СОГАЗ'!F24</f>
        <v>24</v>
      </c>
      <c r="H47" s="26">
        <f>'Прил. 11 СОГАЗ'!G29+'Прил. 11 СОГАЗ'!G30+'Прил. 11 СОГАЗ'!G31+'Прил. 11 СОГАЗ'!G32+'Прил. 11 СОГАЗ'!G24</f>
        <v>15</v>
      </c>
      <c r="I47" s="26">
        <f>'Прил. 11 СОГАЗ'!H29+'Прил. 11 СОГАЗ'!H30+'Прил. 11 СОГАЗ'!H31+'Прил. 11 СОГАЗ'!H32+'Прил. 11 СОГАЗ'!H24</f>
        <v>259</v>
      </c>
      <c r="J47" s="26">
        <f>'Прил. 11 СОГАЗ'!I29+'Прил. 11 СОГАЗ'!I30+'Прил. 11 СОГАЗ'!I31+'Прил. 11 СОГАЗ'!I32+'Прил. 11 СОГАЗ'!I24</f>
        <v>271</v>
      </c>
      <c r="K47" s="26">
        <f>'Прил. 11 СОГАЗ'!J29+'Прил. 11 СОГАЗ'!J30+'Прил. 11 СОГАЗ'!J31+'Прил. 11 СОГАЗ'!J32+'Прил. 11 СОГАЗ'!J24</f>
        <v>1340</v>
      </c>
      <c r="L47" s="26">
        <f>'Прил. 11 СОГАЗ'!K29+'Прил. 11 СОГАЗ'!K30+'Прил. 11 СОГАЗ'!K31+'Прил. 11 СОГАЗ'!K32+'Прил. 11 СОГАЗ'!K24</f>
        <v>1278</v>
      </c>
      <c r="M47" s="26">
        <f>'Прил. 11 СОГАЗ'!L29+'Прил. 11 СОГАЗ'!L30+'Прил. 11 СОГАЗ'!L31+'Прил. 11 СОГАЗ'!L32+'Прил. 11 СОГАЗ'!L24</f>
        <v>2058</v>
      </c>
      <c r="N47" s="26">
        <f>'Прил. 11 СОГАЗ'!M29+'Прил. 11 СОГАЗ'!M30+'Прил. 11 СОГАЗ'!M31+'Прил. 11 СОГАЗ'!M32+'Прил. 11 СОГАЗ'!M24</f>
        <v>2883</v>
      </c>
      <c r="O47" s="26">
        <f>'Прил. 11 СОГАЗ'!N29+'Прил. 11 СОГАЗ'!N30+'Прил. 11 СОГАЗ'!N31+'Прил. 11 СОГАЗ'!N32+'Прил. 11 СОГАЗ'!N24</f>
        <v>1432</v>
      </c>
      <c r="P47" s="26">
        <f>'Прил. 11 СОГАЗ'!O29+'Прил. 11 СОГАЗ'!O30+'Прил. 11 СОГАЗ'!O31+'Прил. 11 СОГАЗ'!O32+'Прил. 11 СОГАЗ'!O24</f>
        <v>1883</v>
      </c>
      <c r="Q47" s="26">
        <f>'Прил. 11 СОГАЗ'!P29+'Прил. 11 СОГАЗ'!P30+'Прил. 11 СОГАЗ'!P31+'Прил. 11 СОГАЗ'!P32+'Прил. 11 СОГАЗ'!P24</f>
        <v>317</v>
      </c>
      <c r="R47" s="26">
        <f>'Прил. 11 СОГАЗ'!Q29+'Прил. 11 СОГАЗ'!Q30+'Прил. 11 СОГАЗ'!Q31+'Прил. 11 СОГАЗ'!Q32+'Прил. 11 СОГАЗ'!Q24</f>
        <v>620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264189</v>
      </c>
      <c r="E20" s="21">
        <f>G20+I20+K20+O20+Q20+M20</f>
        <v>121003</v>
      </c>
      <c r="F20" s="21">
        <f>H20+J20+L20+P20+R20+N20</f>
        <v>143186</v>
      </c>
      <c r="G20" s="21">
        <f t="shared" ref="G20:R20" si="1">SUM(G21:G43)</f>
        <v>1022</v>
      </c>
      <c r="H20" s="21">
        <f t="shared" si="1"/>
        <v>972</v>
      </c>
      <c r="I20" s="21">
        <f t="shared" si="1"/>
        <v>5104</v>
      </c>
      <c r="J20" s="21">
        <f t="shared" si="1"/>
        <v>4812</v>
      </c>
      <c r="K20" s="21">
        <f t="shared" si="1"/>
        <v>22611</v>
      </c>
      <c r="L20" s="21">
        <f t="shared" si="1"/>
        <v>21400</v>
      </c>
      <c r="M20" s="21">
        <f t="shared" si="1"/>
        <v>48364</v>
      </c>
      <c r="N20" s="21">
        <f t="shared" si="1"/>
        <v>50271</v>
      </c>
      <c r="O20" s="21">
        <f t="shared" si="1"/>
        <v>31868</v>
      </c>
      <c r="P20" s="21">
        <f t="shared" si="1"/>
        <v>36882</v>
      </c>
      <c r="Q20" s="21">
        <f t="shared" si="1"/>
        <v>12034</v>
      </c>
      <c r="R20" s="21">
        <f t="shared" si="1"/>
        <v>28849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395</v>
      </c>
      <c r="E21" s="27">
        <f>G21+I21+K21+O21+Q21+M21</f>
        <v>94</v>
      </c>
      <c r="F21" s="27">
        <f>H21+J21+L21+P21+R21+N21</f>
        <v>301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140</v>
      </c>
      <c r="O21" s="27">
        <v>31</v>
      </c>
      <c r="P21" s="27">
        <v>143</v>
      </c>
      <c r="Q21" s="27">
        <v>20</v>
      </c>
      <c r="R21" s="27">
        <v>18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30175</v>
      </c>
      <c r="E22" s="27">
        <f t="shared" ref="E22:E43" si="2">G22+I22+K22+O22+Q22+M22</f>
        <v>13530</v>
      </c>
      <c r="F22" s="27">
        <f t="shared" ref="F22:F43" si="3">H22+J22+L22+P22+R22+N22</f>
        <v>16645</v>
      </c>
      <c r="G22" s="27">
        <v>5</v>
      </c>
      <c r="H22" s="27">
        <v>7</v>
      </c>
      <c r="I22" s="27">
        <v>332</v>
      </c>
      <c r="J22" s="27">
        <v>333</v>
      </c>
      <c r="K22" s="27">
        <v>2746</v>
      </c>
      <c r="L22" s="27">
        <v>2558</v>
      </c>
      <c r="M22" s="27">
        <v>5832</v>
      </c>
      <c r="N22" s="27">
        <v>5335</v>
      </c>
      <c r="O22" s="27">
        <v>3030</v>
      </c>
      <c r="P22" s="27">
        <v>3854</v>
      </c>
      <c r="Q22" s="27">
        <v>1585</v>
      </c>
      <c r="R22" s="27">
        <v>4558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38564</v>
      </c>
      <c r="E23" s="27">
        <f t="shared" si="2"/>
        <v>17100</v>
      </c>
      <c r="F23" s="27">
        <f t="shared" si="3"/>
        <v>21464</v>
      </c>
      <c r="G23" s="27">
        <v>148</v>
      </c>
      <c r="H23" s="27">
        <v>162</v>
      </c>
      <c r="I23" s="27">
        <v>787</v>
      </c>
      <c r="J23" s="27">
        <v>751</v>
      </c>
      <c r="K23" s="27">
        <v>3500</v>
      </c>
      <c r="L23" s="27">
        <v>3278</v>
      </c>
      <c r="M23" s="27">
        <v>5787</v>
      </c>
      <c r="N23" s="27">
        <v>6197</v>
      </c>
      <c r="O23" s="27">
        <v>4593</v>
      </c>
      <c r="P23" s="27">
        <v>5641</v>
      </c>
      <c r="Q23" s="27">
        <v>2285</v>
      </c>
      <c r="R23" s="27">
        <v>5435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6458</v>
      </c>
      <c r="E24" s="27">
        <f t="shared" si="2"/>
        <v>3153</v>
      </c>
      <c r="F24" s="27">
        <f t="shared" si="3"/>
        <v>3305</v>
      </c>
      <c r="G24" s="27">
        <v>32</v>
      </c>
      <c r="H24" s="27">
        <v>31</v>
      </c>
      <c r="I24" s="27">
        <v>151</v>
      </c>
      <c r="J24" s="27">
        <v>133</v>
      </c>
      <c r="K24" s="27">
        <v>637</v>
      </c>
      <c r="L24" s="27">
        <v>596</v>
      </c>
      <c r="M24" s="27">
        <v>1295</v>
      </c>
      <c r="N24" s="27">
        <v>1337</v>
      </c>
      <c r="O24" s="27">
        <v>887</v>
      </c>
      <c r="P24" s="27">
        <v>900</v>
      </c>
      <c r="Q24" s="27">
        <v>151</v>
      </c>
      <c r="R24" s="27">
        <v>308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8282</v>
      </c>
      <c r="E25" s="27">
        <f t="shared" si="2"/>
        <v>3839</v>
      </c>
      <c r="F25" s="27">
        <f t="shared" si="3"/>
        <v>4443</v>
      </c>
      <c r="G25" s="27">
        <v>12</v>
      </c>
      <c r="H25" s="27">
        <v>28</v>
      </c>
      <c r="I25" s="27">
        <v>132</v>
      </c>
      <c r="J25" s="27">
        <v>144</v>
      </c>
      <c r="K25" s="27">
        <v>728</v>
      </c>
      <c r="L25" s="27">
        <v>668</v>
      </c>
      <c r="M25" s="27">
        <v>1411</v>
      </c>
      <c r="N25" s="27">
        <v>1235</v>
      </c>
      <c r="O25" s="27">
        <v>1111</v>
      </c>
      <c r="P25" s="27">
        <v>1252</v>
      </c>
      <c r="Q25" s="27">
        <v>445</v>
      </c>
      <c r="R25" s="27">
        <v>1116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42049</v>
      </c>
      <c r="E26" s="27">
        <f t="shared" si="2"/>
        <v>19016</v>
      </c>
      <c r="F26" s="27">
        <f t="shared" si="3"/>
        <v>23033</v>
      </c>
      <c r="G26" s="27">
        <v>205</v>
      </c>
      <c r="H26" s="27">
        <v>187</v>
      </c>
      <c r="I26" s="27">
        <v>848</v>
      </c>
      <c r="J26" s="27">
        <v>740</v>
      </c>
      <c r="K26" s="27">
        <v>3486</v>
      </c>
      <c r="L26" s="27">
        <v>3273</v>
      </c>
      <c r="M26" s="27">
        <v>7546</v>
      </c>
      <c r="N26" s="27">
        <v>7312</v>
      </c>
      <c r="O26" s="27">
        <v>4824</v>
      </c>
      <c r="P26" s="27">
        <v>6045</v>
      </c>
      <c r="Q26" s="27">
        <v>2107</v>
      </c>
      <c r="R26" s="27">
        <v>5476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15587</v>
      </c>
      <c r="E27" s="27">
        <f t="shared" si="2"/>
        <v>6852</v>
      </c>
      <c r="F27" s="27">
        <f t="shared" si="3"/>
        <v>8735</v>
      </c>
      <c r="G27" s="27">
        <v>114</v>
      </c>
      <c r="H27" s="27">
        <v>92</v>
      </c>
      <c r="I27" s="27">
        <v>362</v>
      </c>
      <c r="J27" s="27">
        <v>326</v>
      </c>
      <c r="K27" s="27">
        <v>1411</v>
      </c>
      <c r="L27" s="27">
        <v>1265</v>
      </c>
      <c r="M27" s="27">
        <v>2714</v>
      </c>
      <c r="N27" s="27">
        <v>3063</v>
      </c>
      <c r="O27" s="27">
        <v>1582</v>
      </c>
      <c r="P27" s="27">
        <v>2089</v>
      </c>
      <c r="Q27" s="27">
        <v>669</v>
      </c>
      <c r="R27" s="27">
        <v>1900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273</v>
      </c>
      <c r="E28" s="27">
        <f t="shared" si="2"/>
        <v>194</v>
      </c>
      <c r="F28" s="27">
        <f t="shared" si="3"/>
        <v>79</v>
      </c>
      <c r="G28" s="27">
        <v>0</v>
      </c>
      <c r="H28" s="27">
        <v>0</v>
      </c>
      <c r="I28" s="27">
        <v>2</v>
      </c>
      <c r="J28" s="27">
        <v>2</v>
      </c>
      <c r="K28" s="27">
        <v>6</v>
      </c>
      <c r="L28" s="27">
        <v>12</v>
      </c>
      <c r="M28" s="27">
        <v>104</v>
      </c>
      <c r="N28" s="27">
        <v>36</v>
      </c>
      <c r="O28" s="27">
        <v>75</v>
      </c>
      <c r="P28" s="27">
        <v>26</v>
      </c>
      <c r="Q28" s="27">
        <v>7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19242</v>
      </c>
      <c r="E29" s="27">
        <f t="shared" si="2"/>
        <v>8401</v>
      </c>
      <c r="F29" s="27">
        <f t="shared" si="3"/>
        <v>10841</v>
      </c>
      <c r="G29" s="27">
        <v>6</v>
      </c>
      <c r="H29" s="27">
        <v>13</v>
      </c>
      <c r="I29" s="27">
        <v>343</v>
      </c>
      <c r="J29" s="27">
        <v>353</v>
      </c>
      <c r="K29" s="27">
        <v>2143</v>
      </c>
      <c r="L29" s="27">
        <v>2110</v>
      </c>
      <c r="M29" s="27">
        <v>3331</v>
      </c>
      <c r="N29" s="27">
        <v>4335</v>
      </c>
      <c r="O29" s="27">
        <v>1963</v>
      </c>
      <c r="P29" s="27">
        <v>2564</v>
      </c>
      <c r="Q29" s="27">
        <v>615</v>
      </c>
      <c r="R29" s="27">
        <v>1466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24395</v>
      </c>
      <c r="E30" s="27">
        <f t="shared" si="2"/>
        <v>11209</v>
      </c>
      <c r="F30" s="27">
        <f t="shared" si="3"/>
        <v>13186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5972</v>
      </c>
      <c r="N30" s="27">
        <v>6497</v>
      </c>
      <c r="O30" s="27">
        <v>4015</v>
      </c>
      <c r="P30" s="27">
        <v>4274</v>
      </c>
      <c r="Q30" s="27">
        <v>1222</v>
      </c>
      <c r="R30" s="27">
        <v>2415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22339</v>
      </c>
      <c r="E31" s="27">
        <f t="shared" si="2"/>
        <v>10056</v>
      </c>
      <c r="F31" s="27">
        <f t="shared" si="3"/>
        <v>12283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5171</v>
      </c>
      <c r="N31" s="27">
        <v>5171</v>
      </c>
      <c r="O31" s="27">
        <v>3644</v>
      </c>
      <c r="P31" s="27">
        <v>4098</v>
      </c>
      <c r="Q31" s="27">
        <v>1241</v>
      </c>
      <c r="R31" s="27">
        <v>3014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4602</v>
      </c>
      <c r="E32" s="27">
        <f t="shared" si="2"/>
        <v>2321</v>
      </c>
      <c r="F32" s="27">
        <f t="shared" si="3"/>
        <v>2281</v>
      </c>
      <c r="G32" s="27">
        <v>85</v>
      </c>
      <c r="H32" s="27">
        <v>83</v>
      </c>
      <c r="I32" s="27">
        <v>491</v>
      </c>
      <c r="J32" s="27">
        <v>479</v>
      </c>
      <c r="K32" s="27">
        <v>1745</v>
      </c>
      <c r="L32" s="27">
        <v>1719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3299</v>
      </c>
      <c r="E33" s="27">
        <f t="shared" si="2"/>
        <v>1655</v>
      </c>
      <c r="F33" s="27">
        <f t="shared" si="3"/>
        <v>1644</v>
      </c>
      <c r="G33" s="27">
        <v>75</v>
      </c>
      <c r="H33" s="27">
        <v>76</v>
      </c>
      <c r="I33" s="27">
        <v>340</v>
      </c>
      <c r="J33" s="27">
        <v>338</v>
      </c>
      <c r="K33" s="27">
        <v>1240</v>
      </c>
      <c r="L33" s="27">
        <v>1230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3317</v>
      </c>
      <c r="E34" s="27">
        <f t="shared" si="2"/>
        <v>1690</v>
      </c>
      <c r="F34" s="27">
        <f t="shared" si="3"/>
        <v>1627</v>
      </c>
      <c r="G34" s="27">
        <v>68</v>
      </c>
      <c r="H34" s="27">
        <v>55</v>
      </c>
      <c r="I34" s="27">
        <v>333</v>
      </c>
      <c r="J34" s="27">
        <v>320</v>
      </c>
      <c r="K34" s="27">
        <v>1289</v>
      </c>
      <c r="L34" s="27">
        <v>1252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2936</v>
      </c>
      <c r="E35" s="27">
        <f t="shared" si="2"/>
        <v>1318</v>
      </c>
      <c r="F35" s="27">
        <f t="shared" si="3"/>
        <v>1618</v>
      </c>
      <c r="G35" s="27">
        <v>14</v>
      </c>
      <c r="H35" s="27">
        <v>16</v>
      </c>
      <c r="I35" s="27">
        <v>38</v>
      </c>
      <c r="J35" s="27">
        <v>47</v>
      </c>
      <c r="K35" s="27">
        <v>112</v>
      </c>
      <c r="L35" s="27">
        <v>96</v>
      </c>
      <c r="M35" s="27">
        <v>385</v>
      </c>
      <c r="N35" s="27">
        <v>699</v>
      </c>
      <c r="O35" s="27">
        <v>581</v>
      </c>
      <c r="P35" s="27">
        <v>537</v>
      </c>
      <c r="Q35" s="27">
        <v>188</v>
      </c>
      <c r="R35" s="27">
        <v>223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2573</v>
      </c>
      <c r="E36" s="27">
        <f t="shared" si="2"/>
        <v>1131</v>
      </c>
      <c r="F36" s="27">
        <f t="shared" si="3"/>
        <v>1442</v>
      </c>
      <c r="G36" s="27">
        <v>0</v>
      </c>
      <c r="H36" s="27">
        <v>0</v>
      </c>
      <c r="I36" s="27">
        <v>8</v>
      </c>
      <c r="J36" s="27">
        <v>1</v>
      </c>
      <c r="K36" s="27">
        <v>231</v>
      </c>
      <c r="L36" s="27">
        <v>182</v>
      </c>
      <c r="M36" s="27">
        <v>516</v>
      </c>
      <c r="N36" s="27">
        <v>507</v>
      </c>
      <c r="O36" s="27">
        <v>247</v>
      </c>
      <c r="P36" s="27">
        <v>380</v>
      </c>
      <c r="Q36" s="27">
        <v>129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27481</v>
      </c>
      <c r="E37" s="27">
        <f t="shared" si="2"/>
        <v>12467</v>
      </c>
      <c r="F37" s="27">
        <f t="shared" si="3"/>
        <v>15014</v>
      </c>
      <c r="G37" s="27">
        <v>255</v>
      </c>
      <c r="H37" s="27">
        <v>221</v>
      </c>
      <c r="I37" s="27">
        <v>911</v>
      </c>
      <c r="J37" s="27">
        <v>816</v>
      </c>
      <c r="K37" s="27">
        <v>3248</v>
      </c>
      <c r="L37" s="27">
        <v>3059</v>
      </c>
      <c r="M37" s="27">
        <v>4490</v>
      </c>
      <c r="N37" s="27">
        <v>6182</v>
      </c>
      <c r="O37" s="27">
        <v>2859</v>
      </c>
      <c r="P37" s="27">
        <v>3321</v>
      </c>
      <c r="Q37" s="27">
        <v>704</v>
      </c>
      <c r="R37" s="27">
        <v>1415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1742</v>
      </c>
      <c r="E38" s="27">
        <f t="shared" si="2"/>
        <v>588</v>
      </c>
      <c r="F38" s="27">
        <f t="shared" si="3"/>
        <v>1154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286</v>
      </c>
      <c r="N38" s="27">
        <v>382</v>
      </c>
      <c r="O38" s="27">
        <v>170</v>
      </c>
      <c r="P38" s="27">
        <v>411</v>
      </c>
      <c r="Q38" s="27">
        <v>132</v>
      </c>
      <c r="R38" s="27">
        <v>361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754</v>
      </c>
      <c r="E39" s="27">
        <f t="shared" si="2"/>
        <v>429</v>
      </c>
      <c r="F39" s="27">
        <f t="shared" si="3"/>
        <v>325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61</v>
      </c>
      <c r="N39" s="27">
        <v>121</v>
      </c>
      <c r="O39" s="27">
        <v>300</v>
      </c>
      <c r="P39" s="27">
        <v>166</v>
      </c>
      <c r="Q39" s="27">
        <v>68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835</v>
      </c>
      <c r="E40" s="27">
        <f t="shared" si="2"/>
        <v>426</v>
      </c>
      <c r="F40" s="27">
        <f t="shared" si="3"/>
        <v>409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230</v>
      </c>
      <c r="N40" s="27">
        <v>160</v>
      </c>
      <c r="O40" s="27">
        <v>166</v>
      </c>
      <c r="P40" s="27">
        <v>159</v>
      </c>
      <c r="Q40" s="27">
        <v>30</v>
      </c>
      <c r="R40" s="27">
        <v>90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5505</v>
      </c>
      <c r="E41" s="27">
        <f t="shared" si="2"/>
        <v>3092</v>
      </c>
      <c r="F41" s="27">
        <f t="shared" si="3"/>
        <v>2413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1457</v>
      </c>
      <c r="N41" s="27">
        <v>881</v>
      </c>
      <c r="O41" s="27">
        <v>1229</v>
      </c>
      <c r="P41" s="27">
        <v>941</v>
      </c>
      <c r="Q41" s="27">
        <v>406</v>
      </c>
      <c r="R41" s="27">
        <v>591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3386</v>
      </c>
      <c r="E43" s="27">
        <f t="shared" si="2"/>
        <v>2442</v>
      </c>
      <c r="F43" s="27">
        <f t="shared" si="3"/>
        <v>944</v>
      </c>
      <c r="G43" s="27">
        <v>3</v>
      </c>
      <c r="H43" s="27">
        <v>1</v>
      </c>
      <c r="I43" s="27">
        <v>26</v>
      </c>
      <c r="J43" s="27">
        <v>29</v>
      </c>
      <c r="K43" s="27">
        <v>89</v>
      </c>
      <c r="L43" s="27">
        <v>102</v>
      </c>
      <c r="M43" s="27">
        <v>1733</v>
      </c>
      <c r="N43" s="27">
        <v>681</v>
      </c>
      <c r="O43" s="27">
        <v>561</v>
      </c>
      <c r="P43" s="27">
        <v>81</v>
      </c>
      <c r="Q43" s="27">
        <v>30</v>
      </c>
      <c r="R43" s="27">
        <v>50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264189</v>
      </c>
      <c r="E44" s="21">
        <f>G44+I44+K44+O44+Q44+M44</f>
        <v>121003</v>
      </c>
      <c r="F44" s="21">
        <f>H44+J44+L44+P44+R44+N44</f>
        <v>143186</v>
      </c>
      <c r="G44" s="21">
        <f t="shared" ref="G44:R44" si="5">SUM(G45:G48)</f>
        <v>1022</v>
      </c>
      <c r="H44" s="21">
        <f t="shared" si="5"/>
        <v>972</v>
      </c>
      <c r="I44" s="21">
        <f t="shared" si="5"/>
        <v>5104</v>
      </c>
      <c r="J44" s="21">
        <f t="shared" si="5"/>
        <v>4812</v>
      </c>
      <c r="K44" s="21">
        <f t="shared" si="5"/>
        <v>22611</v>
      </c>
      <c r="L44" s="21">
        <f t="shared" si="5"/>
        <v>21400</v>
      </c>
      <c r="M44" s="21">
        <f t="shared" si="5"/>
        <v>48364</v>
      </c>
      <c r="N44" s="21">
        <f t="shared" si="5"/>
        <v>50271</v>
      </c>
      <c r="O44" s="21">
        <f t="shared" si="5"/>
        <v>31868</v>
      </c>
      <c r="P44" s="21">
        <f t="shared" si="5"/>
        <v>36882</v>
      </c>
      <c r="Q44" s="21">
        <f t="shared" si="5"/>
        <v>12034</v>
      </c>
      <c r="R44" s="21">
        <f t="shared" si="5"/>
        <v>28849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232050</v>
      </c>
      <c r="E45" s="27">
        <f t="shared" ref="E45:E48" si="6">G45+I45+K45+O45+Q45+M45</f>
        <v>106551</v>
      </c>
      <c r="F45" s="27">
        <f t="shared" ref="F45:F48" si="7">H45+J45+L45+P45+R45+N45</f>
        <v>125499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763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747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4139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3946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18862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17873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42937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42890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28670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33035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11180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27008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2431</v>
      </c>
      <c r="E46" s="27">
        <f t="shared" si="6"/>
        <v>1072</v>
      </c>
      <c r="F46" s="27">
        <f t="shared" si="7"/>
        <v>1359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235</v>
      </c>
      <c r="L46" s="26">
        <f>'Прил. 11 АЛЬФА'!K36</f>
        <v>192</v>
      </c>
      <c r="M46" s="26">
        <f>'Прил. 11 АЛЬФА'!L36</f>
        <v>477</v>
      </c>
      <c r="N46" s="26">
        <f>'Прил. 11 АЛЬФА'!M36</f>
        <v>453</v>
      </c>
      <c r="O46" s="26">
        <f>'Прил. 11 АЛЬФА'!N36</f>
        <v>229</v>
      </c>
      <c r="P46" s="26">
        <f>'Прил. 11 АЛЬФА'!O36</f>
        <v>357</v>
      </c>
      <c r="Q46" s="26">
        <f>'Прил. 11 АЛЬФА'!P36</f>
        <v>125</v>
      </c>
      <c r="R46" s="26">
        <f>'Прил. 11 АЛЬФА'!Q36</f>
        <v>356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29708</v>
      </c>
      <c r="E47" s="27">
        <f t="shared" si="6"/>
        <v>13380</v>
      </c>
      <c r="F47" s="27">
        <f t="shared" si="7"/>
        <v>16328</v>
      </c>
      <c r="G47" s="26">
        <f>'Прил. 11 АЛЬФА'!F29+'Прил. 11 АЛЬФА'!F30+'Прил. 11 АЛЬФА'!F31+'Прил. 11 АЛЬФА'!F32+'Прил. 11 АЛЬФА'!F24</f>
        <v>259</v>
      </c>
      <c r="H47" s="26">
        <f>'Прил. 11 АЛЬФА'!G29+'Прил. 11 АЛЬФА'!G30+'Прил. 11 АЛЬФА'!G31+'Прил. 11 АЛЬФА'!G32+'Прил. 11 АЛЬФА'!G24</f>
        <v>225</v>
      </c>
      <c r="I47" s="26">
        <f>'Прил. 11 АЛЬФА'!H29+'Прил. 11 АЛЬФА'!H30+'Прил. 11 АЛЬФА'!H31+'Прил. 11 АЛЬФА'!H32+'Прил. 11 АЛЬФА'!H24</f>
        <v>959</v>
      </c>
      <c r="J47" s="26">
        <f>'Прил. 11 АЛЬФА'!I29+'Прил. 11 АЛЬФА'!I30+'Прил. 11 АЛЬФА'!I31+'Прил. 11 АЛЬФА'!I32+'Прил. 11 АЛЬФА'!I24</f>
        <v>865</v>
      </c>
      <c r="K47" s="26">
        <f>'Прил. 11 АЛЬФА'!J29+'Прил. 11 АЛЬФА'!J30+'Прил. 11 АЛЬФА'!J31+'Прил. 11 АЛЬФА'!J32+'Прил. 11 АЛЬФА'!J24</f>
        <v>3514</v>
      </c>
      <c r="L47" s="26">
        <f>'Прил. 11 АЛЬФА'!K29+'Прил. 11 АЛЬФА'!K30+'Прил. 11 АЛЬФА'!K31+'Прил. 11 АЛЬФА'!K32+'Прил. 11 АЛЬФА'!K24</f>
        <v>3335</v>
      </c>
      <c r="M47" s="26">
        <f>'Прил. 11 АЛЬФА'!L29+'Прил. 11 АЛЬФА'!L30+'Прил. 11 АЛЬФА'!L31+'Прил. 11 АЛЬФА'!L32+'Прил. 11 АЛЬФА'!L24</f>
        <v>4950</v>
      </c>
      <c r="N47" s="26">
        <f>'Прил. 11 АЛЬФА'!M29+'Прил. 11 АЛЬФА'!M30+'Прил. 11 АЛЬФА'!M31+'Прил. 11 АЛЬФА'!M32+'Прил. 11 АЛЬФА'!M24</f>
        <v>6928</v>
      </c>
      <c r="O47" s="26">
        <f>'Прил. 11 АЛЬФА'!N29+'Прил. 11 АЛЬФА'!N30+'Прил. 11 АЛЬФА'!N31+'Прил. 11 АЛЬФА'!N32+'Прил. 11 АЛЬФА'!N24</f>
        <v>2969</v>
      </c>
      <c r="P47" s="26">
        <f>'Прил. 11 АЛЬФА'!O29+'Прил. 11 АЛЬФА'!O30+'Прил. 11 АЛЬФА'!O31+'Прил. 11 АЛЬФА'!O32+'Прил. 11 АЛЬФА'!O24</f>
        <v>3490</v>
      </c>
      <c r="Q47" s="26">
        <f>'Прил. 11 АЛЬФА'!P29+'Прил. 11 АЛЬФА'!P30+'Прил. 11 АЛЬФА'!P31+'Прил. 11 АЛЬФА'!P32+'Прил. 11 АЛЬФА'!P24</f>
        <v>729</v>
      </c>
      <c r="R47" s="26">
        <f>'Прил. 11 АЛЬФА'!Q29+'Прил. 11 АЛЬФА'!Q30+'Прил. 11 АЛЬФА'!Q31+'Прил. 11 АЛЬФА'!Q32+'Прил. 11 АЛЬФА'!Q24</f>
        <v>1485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278148</v>
      </c>
      <c r="D20" s="53">
        <f>'Прил. 11 СОГАЗ'!D20+'Прил. 11 АЛЬФА'!D20</f>
        <v>128930</v>
      </c>
      <c r="E20" s="53">
        <f>'Прил. 11 СОГАЗ'!E20+'Прил. 11 АЛЬФА'!E20</f>
        <v>149218</v>
      </c>
      <c r="F20" s="53">
        <f>'Прил. 11 СОГАЗ'!F20+'Прил. 11 АЛЬФА'!F20</f>
        <v>1098</v>
      </c>
      <c r="G20" s="53">
        <f>'Прил. 11 СОГАЗ'!G20+'Прил. 11 АЛЬФА'!G20</f>
        <v>1004</v>
      </c>
      <c r="H20" s="53">
        <f>'Прил. 11 СОГАЗ'!H20+'Прил. 11 АЛЬФА'!H20</f>
        <v>5162</v>
      </c>
      <c r="I20" s="53">
        <f>'Прил. 11 СОГАЗ'!I20+'Прил. 11 АЛЬФА'!I20</f>
        <v>4968</v>
      </c>
      <c r="J20" s="53">
        <f>'Прил. 11 СОГАЗ'!J20+'Прил. 11 АЛЬФА'!J20</f>
        <v>21158</v>
      </c>
      <c r="K20" s="53">
        <f>'Прил. 11 СОГАЗ'!K20+'Прил. 11 АЛЬФА'!K20</f>
        <v>19614</v>
      </c>
      <c r="L20" s="53">
        <f>'Прил. 11 СОГАЗ'!L20+'Прил. 11 АЛЬФА'!L20</f>
        <v>50113</v>
      </c>
      <c r="M20" s="53">
        <f>'Прил. 11 СОГАЗ'!M20+'Прил. 11 АЛЬФА'!M20</f>
        <v>51057</v>
      </c>
      <c r="N20" s="53">
        <f>'Прил. 11 СОГАЗ'!N20+'Прил. 11 АЛЬФА'!N20</f>
        <v>37260</v>
      </c>
      <c r="O20" s="53">
        <f>'Прил. 11 СОГАЗ'!O20+'Прил. 11 АЛЬФА'!O20</f>
        <v>40956</v>
      </c>
      <c r="P20" s="53">
        <f>'Прил. 11 СОГАЗ'!P20+'Прил. 11 АЛЬФА'!P20</f>
        <v>14139</v>
      </c>
      <c r="Q20" s="53">
        <f>'Прил. 11 СОГАЗ'!Q20+'Прил. 11 АЛЬФА'!Q20</f>
        <v>31619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7943</v>
      </c>
      <c r="D21" s="53">
        <f>'Прил. 11 СОГАЗ'!D21+'Прил. 11 АЛЬФА'!D21</f>
        <v>3787</v>
      </c>
      <c r="E21" s="53">
        <f>'Прил. 11 СОГАЗ'!E21+'Прил. 11 АЛЬФА'!E21</f>
        <v>4156</v>
      </c>
      <c r="F21" s="53">
        <f>'Прил. 11 СОГАЗ'!F21+'Прил. 11 АЛЬФА'!F21</f>
        <v>38</v>
      </c>
      <c r="G21" s="53">
        <f>'Прил. 11 СОГАЗ'!G21+'Прил. 11 АЛЬФА'!G21</f>
        <v>29</v>
      </c>
      <c r="H21" s="53">
        <f>'Прил. 11 СОГАЗ'!H21+'Прил. 11 АЛЬФА'!H21</f>
        <v>154</v>
      </c>
      <c r="I21" s="53">
        <f>'Прил. 11 СОГАЗ'!I21+'Прил. 11 АЛЬФА'!I21</f>
        <v>131</v>
      </c>
      <c r="J21" s="53">
        <f>'Прил. 11 СОГАЗ'!J21+'Прил. 11 АЛЬФА'!J21</f>
        <v>689</v>
      </c>
      <c r="K21" s="53">
        <f>'Прил. 11 СОГАЗ'!K21+'Прил. 11 АЛЬФА'!K21</f>
        <v>583</v>
      </c>
      <c r="L21" s="53">
        <f>'Прил. 11 СОГАЗ'!L21+'Прил. 11 АЛЬФА'!L21</f>
        <v>1577</v>
      </c>
      <c r="M21" s="53">
        <f>'Прил. 11 СОГАЗ'!M21+'Прил. 11 АЛЬФА'!M21</f>
        <v>1509</v>
      </c>
      <c r="N21" s="53">
        <f>'Прил. 11 СОГАЗ'!N21+'Прил. 11 АЛЬФА'!N21</f>
        <v>983</v>
      </c>
      <c r="O21" s="53">
        <f>'Прил. 11 СОГАЗ'!O21+'Прил. 11 АЛЬФА'!O21</f>
        <v>1207</v>
      </c>
      <c r="P21" s="53">
        <f>'Прил. 11 СОГАЗ'!P21+'Прил. 11 АЛЬФА'!P21</f>
        <v>346</v>
      </c>
      <c r="Q21" s="53">
        <f>'Прил. 11 СОГАЗ'!Q21+'Прил. 11 АЛЬФА'!Q21</f>
        <v>697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47919</v>
      </c>
      <c r="D22" s="53">
        <f>'Прил. 11 СОГАЗ'!D22+'Прил. 11 АЛЬФА'!D22</f>
        <v>20641</v>
      </c>
      <c r="E22" s="53">
        <f>'Прил. 11 СОГАЗ'!E22+'Прил. 11 АЛЬФА'!E22</f>
        <v>27278</v>
      </c>
      <c r="F22" s="53">
        <f>'Прил. 11 СОГАЗ'!F22+'Прил. 11 АЛЬФА'!F22</f>
        <v>256</v>
      </c>
      <c r="G22" s="53">
        <f>'Прил. 11 СОГАЗ'!G22+'Прил. 11 АЛЬФА'!G22</f>
        <v>258</v>
      </c>
      <c r="H22" s="53">
        <f>'Прил. 11 СОГАЗ'!H22+'Прил. 11 АЛЬФА'!H22</f>
        <v>1354</v>
      </c>
      <c r="I22" s="53">
        <f>'Прил. 11 СОГАЗ'!I22+'Прил. 11 АЛЬФА'!I22</f>
        <v>1408</v>
      </c>
      <c r="J22" s="53">
        <f>'Прил. 11 СОГАЗ'!J22+'Прил. 11 АЛЬФА'!J22</f>
        <v>5073</v>
      </c>
      <c r="K22" s="53">
        <f>'Прил. 11 СОГАЗ'!K22+'Прил. 11 АЛЬФА'!K22</f>
        <v>4952</v>
      </c>
      <c r="L22" s="53">
        <f>'Прил. 11 СОГАЗ'!L22+'Прил. 11 АЛЬФА'!L22</f>
        <v>7434</v>
      </c>
      <c r="M22" s="53">
        <f>'Прил. 11 СОГАЗ'!M22+'Прил. 11 АЛЬФА'!M22</f>
        <v>11207</v>
      </c>
      <c r="N22" s="53">
        <f>'Прил. 11 СОГАЗ'!N22+'Прил. 11 АЛЬФА'!N22</f>
        <v>5056</v>
      </c>
      <c r="O22" s="53">
        <f>'Прил. 11 СОГАЗ'!O22+'Прил. 11 АЛЬФА'!O22</f>
        <v>6425</v>
      </c>
      <c r="P22" s="53">
        <f>'Прил. 11 СОГАЗ'!P22+'Прил. 11 АЛЬФА'!P22</f>
        <v>1468</v>
      </c>
      <c r="Q22" s="53">
        <f>'Прил. 11 СОГАЗ'!Q22+'Прил. 11 АЛЬФА'!Q22</f>
        <v>3028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1169</v>
      </c>
      <c r="D24" s="53">
        <f>'Прил. 11 СОГАЗ'!D24+'Прил. 11 АЛЬФА'!D24</f>
        <v>595</v>
      </c>
      <c r="E24" s="53">
        <f>'Прил. 11 СОГАЗ'!E24+'Прил. 11 АЛЬФА'!E24</f>
        <v>574</v>
      </c>
      <c r="F24" s="53">
        <f>'Прил. 11 СОГАЗ'!F24+'Прил. 11 АЛЬФА'!F24</f>
        <v>6</v>
      </c>
      <c r="G24" s="53">
        <f>'Прил. 11 СОГАЗ'!G24+'Прил. 11 АЛЬФА'!G24</f>
        <v>3</v>
      </c>
      <c r="H24" s="53">
        <f>'Прил. 11 СОГАЗ'!H24+'Прил. 11 АЛЬФА'!H24</f>
        <v>19</v>
      </c>
      <c r="I24" s="53">
        <f>'Прил. 11 СОГАЗ'!I24+'Прил. 11 АЛЬФА'!I24</f>
        <v>19</v>
      </c>
      <c r="J24" s="53">
        <f>'Прил. 11 СОГАЗ'!J24+'Прил. 11 АЛЬФА'!J24</f>
        <v>87</v>
      </c>
      <c r="K24" s="53">
        <f>'Прил. 11 СОГАЗ'!K24+'Прил. 11 АЛЬФА'!K24</f>
        <v>87</v>
      </c>
      <c r="L24" s="53">
        <f>'Прил. 11 СОГАЗ'!L24+'Прил. 11 АЛЬФА'!L24</f>
        <v>222</v>
      </c>
      <c r="M24" s="53">
        <f>'Прил. 11 СОГАЗ'!M24+'Прил. 11 АЛЬФА'!M24</f>
        <v>196</v>
      </c>
      <c r="N24" s="53">
        <f>'Прил. 11 СОГАЗ'!N24+'Прил. 11 АЛЬФА'!N24</f>
        <v>222</v>
      </c>
      <c r="O24" s="53">
        <f>'Прил. 11 СОГАЗ'!O24+'Прил. 11 АЛЬФА'!O24</f>
        <v>216</v>
      </c>
      <c r="P24" s="53">
        <f>'Прил. 11 СОГАЗ'!P24+'Прил. 11 АЛЬФА'!P24</f>
        <v>39</v>
      </c>
      <c r="Q24" s="53">
        <f>'Прил. 11 СОГАЗ'!Q24+'Прил. 11 АЛЬФА'!Q24</f>
        <v>53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39107</v>
      </c>
      <c r="D25" s="53">
        <f>'Прил. 11 СОГАЗ'!D25+'Прил. 11 АЛЬФА'!D25</f>
        <v>19282</v>
      </c>
      <c r="E25" s="53">
        <f>'Прил. 11 СОГАЗ'!E25+'Прил. 11 АЛЬФА'!E25</f>
        <v>19825</v>
      </c>
      <c r="F25" s="53">
        <f>'Прил. 11 СОГАЗ'!F25+'Прил. 11 АЛЬФА'!F25</f>
        <v>132</v>
      </c>
      <c r="G25" s="53">
        <f>'Прил. 11 СОГАЗ'!G25+'Прил. 11 АЛЬФА'!G25</f>
        <v>140</v>
      </c>
      <c r="H25" s="53">
        <f>'Прил. 11 СОГАЗ'!H25+'Прил. 11 АЛЬФА'!H25</f>
        <v>677</v>
      </c>
      <c r="I25" s="53">
        <f>'Прил. 11 СОГАЗ'!I25+'Прил. 11 АЛЬФА'!I25</f>
        <v>632</v>
      </c>
      <c r="J25" s="53">
        <f>'Прил. 11 СОГАЗ'!J25+'Прил. 11 АЛЬФА'!J25</f>
        <v>2845</v>
      </c>
      <c r="K25" s="53">
        <f>'Прил. 11 СОГАЗ'!K25+'Прил. 11 АЛЬФА'!K25</f>
        <v>2743</v>
      </c>
      <c r="L25" s="53">
        <f>'Прил. 11 СОГАЗ'!L25+'Прил. 11 АЛЬФА'!L25</f>
        <v>8197</v>
      </c>
      <c r="M25" s="53">
        <f>'Прил. 11 СОГАЗ'!M25+'Прил. 11 АЛЬФА'!M25</f>
        <v>6551</v>
      </c>
      <c r="N25" s="53">
        <f>'Прил. 11 СОГАЗ'!N25+'Прил. 11 АЛЬФА'!N25</f>
        <v>5510</v>
      </c>
      <c r="O25" s="53">
        <f>'Прил. 11 СОГАЗ'!O25+'Прил. 11 АЛЬФА'!O25</f>
        <v>5559</v>
      </c>
      <c r="P25" s="53">
        <f>'Прил. 11 СОГАЗ'!P25+'Прил. 11 АЛЬФА'!P25</f>
        <v>1921</v>
      </c>
      <c r="Q25" s="53">
        <f>'Прил. 11 СОГАЗ'!Q25+'Прил. 11 АЛЬФА'!Q25</f>
        <v>4200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513</v>
      </c>
      <c r="D26" s="53">
        <f>'Прил. 11 СОГАЗ'!D26+'Прил. 11 АЛЬФА'!D26</f>
        <v>256</v>
      </c>
      <c r="E26" s="53">
        <f>'Прил. 11 СОГАЗ'!E26+'Прил. 11 АЛЬФА'!E26</f>
        <v>257</v>
      </c>
      <c r="F26" s="53">
        <f>'Прил. 11 СОГАЗ'!F26+'Прил. 11 АЛЬФА'!F26</f>
        <v>0</v>
      </c>
      <c r="G26" s="53">
        <f>'Прил. 11 СОГАЗ'!G26+'Прил. 11 АЛЬФА'!G26</f>
        <v>2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23</v>
      </c>
      <c r="L26" s="53">
        <f>'Прил. 11 СОГАЗ'!L26+'Прил. 11 АЛЬФА'!L26</f>
        <v>97</v>
      </c>
      <c r="M26" s="53">
        <f>'Прил. 11 СОГАЗ'!M26+'Прил. 11 АЛЬФА'!M26</f>
        <v>72</v>
      </c>
      <c r="N26" s="53">
        <f>'Прил. 11 СОГАЗ'!N26+'Прил. 11 АЛЬФА'!N26</f>
        <v>100</v>
      </c>
      <c r="O26" s="53">
        <f>'Прил. 11 СОГАЗ'!O26+'Прил. 11 АЛЬФА'!O26</f>
        <v>90</v>
      </c>
      <c r="P26" s="53">
        <f>'Прил. 11 СОГАЗ'!P26+'Прил. 11 АЛЬФА'!P26</f>
        <v>22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4169</v>
      </c>
      <c r="D27" s="53">
        <f>'Прил. 11 СОГАЗ'!D27+'Прил. 11 АЛЬФА'!D27</f>
        <v>1860</v>
      </c>
      <c r="E27" s="53">
        <f>'Прил. 11 СОГАЗ'!E27+'Прил. 11 АЛЬФА'!E27</f>
        <v>2309</v>
      </c>
      <c r="F27" s="53">
        <f>'Прил. 11 СОГАЗ'!F27+'Прил. 11 АЛЬФА'!F27</f>
        <v>26</v>
      </c>
      <c r="G27" s="53">
        <f>'Прил. 11 СОГАЗ'!G27+'Прил. 11 АЛЬФА'!G27</f>
        <v>26</v>
      </c>
      <c r="H27" s="53">
        <f>'Прил. 11 СОГАЗ'!H27+'Прил. 11 АЛЬФА'!H27</f>
        <v>121</v>
      </c>
      <c r="I27" s="53">
        <f>'Прил. 11 СОГАЗ'!I27+'Прил. 11 АЛЬФА'!I27</f>
        <v>111</v>
      </c>
      <c r="J27" s="53">
        <f>'Прил. 11 СОГАЗ'!J27+'Прил. 11 АЛЬФА'!J27</f>
        <v>544</v>
      </c>
      <c r="K27" s="53">
        <f>'Прил. 11 СОГАЗ'!K27+'Прил. 11 АЛЬФА'!K27</f>
        <v>500</v>
      </c>
      <c r="L27" s="53">
        <f>'Прил. 11 СОГАЗ'!L27+'Прил. 11 АЛЬФА'!L27</f>
        <v>671</v>
      </c>
      <c r="M27" s="53">
        <f>'Прил. 11 СОГАЗ'!M27+'Прил. 11 АЛЬФА'!M27</f>
        <v>990</v>
      </c>
      <c r="N27" s="53">
        <f>'Прил. 11 СОГАЗ'!N27+'Прил. 11 АЛЬФА'!N27</f>
        <v>428</v>
      </c>
      <c r="O27" s="53">
        <f>'Прил. 11 СОГАЗ'!O27+'Прил. 11 АЛЬФА'!O27</f>
        <v>527</v>
      </c>
      <c r="P27" s="53">
        <f>'Прил. 11 СОГАЗ'!P27+'Прил. 11 АЛЬФА'!P27</f>
        <v>70</v>
      </c>
      <c r="Q27" s="53">
        <f>'Прил. 11 СОГАЗ'!Q27+'Прил. 11 АЛЬФА'!Q27</f>
        <v>155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31187</v>
      </c>
      <c r="D28" s="53">
        <f>'Прил. 11 СОГАЗ'!D28+'Прил. 11 АЛЬФА'!D28</f>
        <v>14314</v>
      </c>
      <c r="E28" s="53">
        <f>'Прил. 11 СОГАЗ'!E28+'Прил. 11 АЛЬФА'!E28</f>
        <v>16873</v>
      </c>
      <c r="F28" s="53">
        <f>'Прил. 11 СОГАЗ'!F28+'Прил. 11 АЛЬФА'!F28</f>
        <v>139</v>
      </c>
      <c r="G28" s="53">
        <f>'Прил. 11 СОГАЗ'!G28+'Прил. 11 АЛЬФА'!G28</f>
        <v>137</v>
      </c>
      <c r="H28" s="53">
        <f>'Прил. 11 СОГАЗ'!H28+'Прил. 11 АЛЬФА'!H28</f>
        <v>788</v>
      </c>
      <c r="I28" s="53">
        <f>'Прил. 11 СОГАЗ'!I28+'Прил. 11 АЛЬФА'!I28</f>
        <v>791</v>
      </c>
      <c r="J28" s="53">
        <f>'Прил. 11 СОГАЗ'!J28+'Прил. 11 АЛЬФА'!J28</f>
        <v>2973</v>
      </c>
      <c r="K28" s="53">
        <f>'Прил. 11 СОГАЗ'!K28+'Прил. 11 АЛЬФА'!K28</f>
        <v>2866</v>
      </c>
      <c r="L28" s="53">
        <f>'Прил. 11 СОГАЗ'!L28+'Прил. 11 АЛЬФА'!L28</f>
        <v>5573</v>
      </c>
      <c r="M28" s="53">
        <f>'Прил. 11 СОГАЗ'!M28+'Прил. 11 АЛЬФА'!M28</f>
        <v>6432</v>
      </c>
      <c r="N28" s="53">
        <f>'Прил. 11 СОГАЗ'!N28+'Прил. 11 АЛЬФА'!N28</f>
        <v>3815</v>
      </c>
      <c r="O28" s="53">
        <f>'Прил. 11 СОГАЗ'!O28+'Прил. 11 АЛЬФА'!O28</f>
        <v>4167</v>
      </c>
      <c r="P28" s="53">
        <f>'Прил. 11 СОГАЗ'!P28+'Прил. 11 АЛЬФА'!P28</f>
        <v>1026</v>
      </c>
      <c r="Q28" s="53">
        <f>'Прил. 11 СОГАЗ'!Q28+'Прил. 11 АЛЬФА'!Q28</f>
        <v>2480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13644</v>
      </c>
      <c r="D29" s="53">
        <f>'Прил. 11 СОГАЗ'!D29+'Прил. 11 АЛЬФА'!D29</f>
        <v>6091</v>
      </c>
      <c r="E29" s="53">
        <f>'Прил. 11 СОГАЗ'!E29+'Прил. 11 АЛЬФА'!E29</f>
        <v>7553</v>
      </c>
      <c r="F29" s="53">
        <f>'Прил. 11 СОГАЗ'!F29+'Прил. 11 АЛЬФА'!F29</f>
        <v>98</v>
      </c>
      <c r="G29" s="53">
        <f>'Прил. 11 СОГАЗ'!G29+'Прил. 11 АЛЬФА'!G29</f>
        <v>76</v>
      </c>
      <c r="H29" s="53">
        <f>'Прил. 11 СОГАЗ'!H29+'Прил. 11 АЛЬФА'!H29</f>
        <v>353</v>
      </c>
      <c r="I29" s="53">
        <f>'Прил. 11 СОГАЗ'!I29+'Прил. 11 АЛЬФА'!I29</f>
        <v>341</v>
      </c>
      <c r="J29" s="53">
        <f>'Прил. 11 СОГАЗ'!J29+'Прил. 11 АЛЬФА'!J29</f>
        <v>1503</v>
      </c>
      <c r="K29" s="53">
        <f>'Прил. 11 СОГАЗ'!K29+'Прил. 11 АЛЬФА'!K29</f>
        <v>1392</v>
      </c>
      <c r="L29" s="53">
        <f>'Прил. 11 СОГАЗ'!L29+'Прил. 11 АЛЬФА'!L29</f>
        <v>2319</v>
      </c>
      <c r="M29" s="53">
        <f>'Прил. 11 СОГАЗ'!M29+'Прил. 11 АЛЬФА'!M29</f>
        <v>3017</v>
      </c>
      <c r="N29" s="53">
        <f>'Прил. 11 СОГАЗ'!N29+'Прил. 11 АЛЬФА'!N29</f>
        <v>1423</v>
      </c>
      <c r="O29" s="53">
        <f>'Прил. 11 СОГАЗ'!O29+'Прил. 11 АЛЬФА'!O29</f>
        <v>1813</v>
      </c>
      <c r="P29" s="53">
        <f>'Прил. 11 СОГАЗ'!P29+'Прил. 11 АЛЬФА'!P29</f>
        <v>395</v>
      </c>
      <c r="Q29" s="53">
        <f>'Прил. 11 СОГАЗ'!Q29+'Прил. 11 АЛЬФА'!Q29</f>
        <v>914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8450</v>
      </c>
      <c r="D30" s="53">
        <f>'Прил. 11 СОГАЗ'!D30+'Прил. 11 АЛЬФА'!D30</f>
        <v>3517</v>
      </c>
      <c r="E30" s="53">
        <f>'Прил. 11 СОГАЗ'!E30+'Прил. 11 АЛЬФА'!E30</f>
        <v>4933</v>
      </c>
      <c r="F30" s="53">
        <f>'Прил. 11 СОГАЗ'!F30+'Прил. 11 АЛЬФА'!F30</f>
        <v>75</v>
      </c>
      <c r="G30" s="53">
        <f>'Прил. 11 СОГАЗ'!G30+'Прил. 11 АЛЬФА'!G30</f>
        <v>73</v>
      </c>
      <c r="H30" s="53">
        <f>'Прил. 11 СОГАЗ'!H30+'Прил. 11 АЛЬФА'!H30</f>
        <v>342</v>
      </c>
      <c r="I30" s="53">
        <f>'Прил. 11 СОГАЗ'!I30+'Прил. 11 АЛЬФА'!I30</f>
        <v>335</v>
      </c>
      <c r="J30" s="53">
        <f>'Прил. 11 СОГАЗ'!J30+'Прил. 11 АЛЬФА'!J30</f>
        <v>1218</v>
      </c>
      <c r="K30" s="53">
        <f>'Прил. 11 СОГАЗ'!K30+'Прил. 11 АЛЬФА'!K30</f>
        <v>1172</v>
      </c>
      <c r="L30" s="53">
        <f>'Прил. 11 СОГАЗ'!L30+'Прил. 11 АЛЬФА'!L30</f>
        <v>1141</v>
      </c>
      <c r="M30" s="53">
        <f>'Прил. 11 СОГАЗ'!M30+'Прил. 11 АЛЬФА'!M30</f>
        <v>2366</v>
      </c>
      <c r="N30" s="53">
        <f>'Прил. 11 СОГАЗ'!N30+'Прил. 11 АЛЬФА'!N30</f>
        <v>633</v>
      </c>
      <c r="O30" s="53">
        <f>'Прил. 11 СОГАЗ'!O30+'Прил. 11 АЛЬФА'!O30</f>
        <v>809</v>
      </c>
      <c r="P30" s="53">
        <f>'Прил. 11 СОГАЗ'!P30+'Прил. 11 АЛЬФА'!P30</f>
        <v>108</v>
      </c>
      <c r="Q30" s="53">
        <f>'Прил. 11 СОГАЗ'!Q30+'Прил. 11 АЛЬФА'!Q30</f>
        <v>178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12244</v>
      </c>
      <c r="D31" s="53">
        <f>'Прил. 11 СОГАЗ'!D31+'Прил. 11 АЛЬФА'!D31</f>
        <v>5677</v>
      </c>
      <c r="E31" s="53">
        <f>'Прил. 11 СОГАЗ'!E31+'Прил. 11 АЛЬФА'!E31</f>
        <v>6567</v>
      </c>
      <c r="F31" s="53">
        <f>'Прил. 11 СОГАЗ'!F31+'Прил. 11 АЛЬФА'!F31</f>
        <v>67</v>
      </c>
      <c r="G31" s="53">
        <f>'Прил. 11 СОГАЗ'!G31+'Прил. 11 АЛЬФА'!G31</f>
        <v>61</v>
      </c>
      <c r="H31" s="53">
        <f>'Прил. 11 СОГАЗ'!H31+'Прил. 11 АЛЬФА'!H31</f>
        <v>324</v>
      </c>
      <c r="I31" s="53">
        <f>'Прил. 11 СОГАЗ'!I31+'Прил. 11 АЛЬФА'!I31</f>
        <v>280</v>
      </c>
      <c r="J31" s="53">
        <f>'Прил. 11 СОГАЗ'!J31+'Прил. 11 АЛЬФА'!J31</f>
        <v>1279</v>
      </c>
      <c r="K31" s="53">
        <f>'Прил. 11 СОГАЗ'!K31+'Прил. 11 АЛЬФА'!K31</f>
        <v>1249</v>
      </c>
      <c r="L31" s="53">
        <f>'Прил. 11 СОГАЗ'!L31+'Прил. 11 АЛЬФА'!L31</f>
        <v>2316</v>
      </c>
      <c r="M31" s="53">
        <f>'Прил. 11 СОГАЗ'!M31+'Прил. 11 АЛЬФА'!M31</f>
        <v>2676</v>
      </c>
      <c r="N31" s="53">
        <f>'Прил. 11 СОГАЗ'!N31+'Прил. 11 АЛЬФА'!N31</f>
        <v>1349</v>
      </c>
      <c r="O31" s="53">
        <f>'Прил. 11 СОГАЗ'!O31+'Прил. 11 АЛЬФА'!O31</f>
        <v>1576</v>
      </c>
      <c r="P31" s="53">
        <f>'Прил. 11 СОГАЗ'!P31+'Прил. 11 АЛЬФА'!P31</f>
        <v>342</v>
      </c>
      <c r="Q31" s="53">
        <f>'Прил. 11 СОГАЗ'!Q31+'Прил. 11 АЛЬФА'!Q31</f>
        <v>725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6581</v>
      </c>
      <c r="D32" s="53">
        <f>'Прил. 11 СОГАЗ'!D32+'Прил. 11 АЛЬФА'!D32</f>
        <v>2930</v>
      </c>
      <c r="E32" s="53">
        <f>'Прил. 11 СОГАЗ'!E32+'Прил. 11 АЛЬФА'!E32</f>
        <v>3651</v>
      </c>
      <c r="F32" s="53">
        <f>'Прил. 11 СОГАЗ'!F32+'Прил. 11 АЛЬФА'!F32</f>
        <v>37</v>
      </c>
      <c r="G32" s="53">
        <f>'Прил. 11 СОГАЗ'!G32+'Прил. 11 АЛЬФА'!G32</f>
        <v>27</v>
      </c>
      <c r="H32" s="53">
        <f>'Прил. 11 СОГАЗ'!H32+'Прил. 11 АЛЬФА'!H32</f>
        <v>180</v>
      </c>
      <c r="I32" s="53">
        <f>'Прил. 11 СОГАЗ'!I32+'Прил. 11 АЛЬФА'!I32</f>
        <v>161</v>
      </c>
      <c r="J32" s="53">
        <f>'Прил. 11 СОГАЗ'!J32+'Прил. 11 АЛЬФА'!J32</f>
        <v>767</v>
      </c>
      <c r="K32" s="53">
        <f>'Прил. 11 СОГАЗ'!K32+'Прил. 11 АЛЬФА'!K32</f>
        <v>713</v>
      </c>
      <c r="L32" s="53">
        <f>'Прил. 11 СОГАЗ'!L32+'Прил. 11 АЛЬФА'!L32</f>
        <v>1010</v>
      </c>
      <c r="M32" s="53">
        <f>'Прил. 11 СОГАЗ'!M32+'Прил. 11 АЛЬФА'!M32</f>
        <v>1556</v>
      </c>
      <c r="N32" s="53">
        <f>'Прил. 11 СОГАЗ'!N32+'Прил. 11 АЛЬФА'!N32</f>
        <v>774</v>
      </c>
      <c r="O32" s="53">
        <f>'Прил. 11 СОГАЗ'!O32+'Прил. 11 АЛЬФА'!O32</f>
        <v>959</v>
      </c>
      <c r="P32" s="53">
        <f>'Прил. 11 СОГАЗ'!P32+'Прил. 11 АЛЬФА'!P32</f>
        <v>162</v>
      </c>
      <c r="Q32" s="53">
        <f>'Прил. 11 СОГАЗ'!Q32+'Прил. 11 АЛЬФА'!Q32</f>
        <v>235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52363</v>
      </c>
      <c r="D33" s="53">
        <f>'Прил. 11 СОГАЗ'!D33+'Прил. 11 АЛЬФА'!D33</f>
        <v>24049</v>
      </c>
      <c r="E33" s="53">
        <f>'Прил. 11 СОГАЗ'!E33+'Прил. 11 АЛЬФА'!E33</f>
        <v>28314</v>
      </c>
      <c r="F33" s="53">
        <f>'Прил. 11 СОГАЗ'!F33+'Прил. 11 АЛЬФА'!F33</f>
        <v>192</v>
      </c>
      <c r="G33" s="53">
        <f>'Прил. 11 СОГАЗ'!G33+'Прил. 11 АЛЬФА'!G33</f>
        <v>168</v>
      </c>
      <c r="H33" s="53">
        <f>'Прил. 11 СОГАЗ'!H33+'Прил. 11 АЛЬФА'!H33</f>
        <v>885</v>
      </c>
      <c r="I33" s="53">
        <f>'Прил. 11 СОГАЗ'!I33+'Прил. 11 АЛЬФА'!I33</f>
        <v>861</v>
      </c>
      <c r="J33" s="53">
        <f>'Прил. 11 СОГАЗ'!J33+'Прил. 11 АЛЬФА'!J33</f>
        <v>3994</v>
      </c>
      <c r="K33" s="53">
        <f>'Прил. 11 СОГАЗ'!K33+'Прил. 11 АЛЬФА'!K33</f>
        <v>3731</v>
      </c>
      <c r="L33" s="53">
        <f>'Прил. 11 СОГАЗ'!L33+'Прил. 11 АЛЬФА'!L33</f>
        <v>9851</v>
      </c>
      <c r="M33" s="53">
        <f>'Прил. 11 СОГАЗ'!M33+'Прил. 11 АЛЬФА'!M33</f>
        <v>9397</v>
      </c>
      <c r="N33" s="53">
        <f>'Прил. 11 СОГАЗ'!N33+'Прил. 11 АЛЬФА'!N33</f>
        <v>6459</v>
      </c>
      <c r="O33" s="53">
        <f>'Прил. 11 СОГАЗ'!O33+'Прил. 11 АЛЬФА'!O33</f>
        <v>7733</v>
      </c>
      <c r="P33" s="53">
        <f>'Прил. 11 СОГАЗ'!P33+'Прил. 11 АЛЬФА'!P33</f>
        <v>2668</v>
      </c>
      <c r="Q33" s="53">
        <f>'Прил. 11 СОГАЗ'!Q33+'Прил. 11 АЛЬФА'!Q33</f>
        <v>6424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30254</v>
      </c>
      <c r="D34" s="53">
        <f>'Прил. 11 СОГАЗ'!D34+'Прил. 11 АЛЬФА'!D34</f>
        <v>14285</v>
      </c>
      <c r="E34" s="53">
        <f>'Прил. 11 СОГАЗ'!E34+'Прил. 11 АЛЬФА'!E34</f>
        <v>15969</v>
      </c>
      <c r="F34" s="53">
        <f>'Прил. 11 СОГАЗ'!F34+'Прил. 11 АЛЬФА'!F34</f>
        <v>100</v>
      </c>
      <c r="G34" s="53">
        <f>'Прил. 11 СОГАЗ'!G34+'Прил. 11 АЛЬФА'!G34</f>
        <v>94</v>
      </c>
      <c r="H34" s="53">
        <f>'Прил. 11 СОГАЗ'!H34+'Прил. 11 АЛЬФА'!H34</f>
        <v>543</v>
      </c>
      <c r="I34" s="53">
        <f>'Прил. 11 СОГАЗ'!I34+'Прил. 11 АЛЬФА'!I34</f>
        <v>512</v>
      </c>
      <c r="J34" s="53">
        <f>'Прил. 11 СОГАЗ'!J34+'Прил. 11 АЛЬФА'!J34</f>
        <v>2388</v>
      </c>
      <c r="K34" s="53">
        <f>'Прил. 11 СОГАЗ'!K34+'Прил. 11 АЛЬФА'!K34</f>
        <v>2325</v>
      </c>
      <c r="L34" s="53">
        <f>'Прил. 11 СОГАЗ'!L34+'Прил. 11 АЛЬФА'!L34</f>
        <v>6235</v>
      </c>
      <c r="M34" s="53">
        <f>'Прил. 11 СОГАЗ'!M34+'Прил. 11 АЛЬФА'!M34</f>
        <v>5496</v>
      </c>
      <c r="N34" s="53">
        <f>'Прил. 11 СОГАЗ'!N34+'Прил. 11 АЛЬФА'!N34</f>
        <v>3703</v>
      </c>
      <c r="O34" s="53">
        <f>'Прил. 11 СОГАЗ'!O34+'Прил. 11 АЛЬФА'!O34</f>
        <v>4196</v>
      </c>
      <c r="P34" s="53">
        <f>'Прил. 11 СОГАЗ'!P34+'Прил. 11 АЛЬФА'!P34</f>
        <v>1316</v>
      </c>
      <c r="Q34" s="53">
        <f>'Прил. 11 СОГАЗ'!Q34+'Прил. 11 АЛЬФА'!Q34</f>
        <v>3346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43347</v>
      </c>
      <c r="D35" s="53">
        <f>'Прил. 11 СОГАЗ'!D35+'Прил. 11 АЛЬФА'!D35</f>
        <v>19977</v>
      </c>
      <c r="E35" s="53">
        <f>'Прил. 11 СОГАЗ'!E35+'Прил. 11 АЛЬФА'!E35</f>
        <v>23370</v>
      </c>
      <c r="F35" s="53">
        <f>'Прил. 11 СОГАЗ'!F35+'Прил. 11 АЛЬФА'!F35</f>
        <v>138</v>
      </c>
      <c r="G35" s="53">
        <f>'Прил. 11 СОГАЗ'!G35+'Прил. 11 АЛЬФА'!G35</f>
        <v>152</v>
      </c>
      <c r="H35" s="53">
        <f>'Прил. 11 СОГАЗ'!H35+'Прил. 11 АЛЬФА'!H35</f>
        <v>760</v>
      </c>
      <c r="I35" s="53">
        <f>'Прил. 11 СОГАЗ'!I35+'Прил. 11 АЛЬФА'!I35</f>
        <v>722</v>
      </c>
      <c r="J35" s="53">
        <f>'Прил. 11 СОГАЗ'!J35+'Прил. 11 АЛЬФА'!J35</f>
        <v>3435</v>
      </c>
      <c r="K35" s="53">
        <f>'Прил. 11 СОГАЗ'!K35+'Прил. 11 АЛЬФА'!K35</f>
        <v>3198</v>
      </c>
      <c r="L35" s="53">
        <f>'Прил. 11 СОГАЗ'!L35+'Прил. 11 АЛЬФА'!L35</f>
        <v>7526</v>
      </c>
      <c r="M35" s="53">
        <f>'Прил. 11 СОГАЗ'!M35+'Прил. 11 АЛЬФА'!M35</f>
        <v>7416</v>
      </c>
      <c r="N35" s="53">
        <f>'Прил. 11 СОГАЗ'!N35+'Прил. 11 АЛЬФА'!N35</f>
        <v>5666</v>
      </c>
      <c r="O35" s="53">
        <f>'Прил. 11 СОГАЗ'!O35+'Прил. 11 АЛЬФА'!O35</f>
        <v>6354</v>
      </c>
      <c r="P35" s="53">
        <f>'Прил. 11 СОГАЗ'!P35+'Прил. 11 АЛЬФА'!P35</f>
        <v>2452</v>
      </c>
      <c r="Q35" s="53">
        <f>'Прил. 11 СОГАЗ'!Q35+'Прил. 11 АЛЬФА'!Q35</f>
        <v>5528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16073</v>
      </c>
      <c r="D36" s="53">
        <f>'Прил. 11 СОГАЗ'!D36+'Прил. 11 АЛЬФА'!D36</f>
        <v>7585</v>
      </c>
      <c r="E36" s="53">
        <f>'Прил. 11 СОГАЗ'!E36+'Прил. 11 АЛЬФА'!E36</f>
        <v>8488</v>
      </c>
      <c r="F36" s="53">
        <f>'Прил. 11 СОГАЗ'!F36+'Прил. 11 АЛЬФА'!F36</f>
        <v>60</v>
      </c>
      <c r="G36" s="53">
        <f>'Прил. 11 СОГАЗ'!G36+'Прил. 11 АЛЬФА'!G36</f>
        <v>49</v>
      </c>
      <c r="H36" s="53">
        <f>'Прил. 11 СОГАЗ'!H36+'Прил. 11 АЛЬФА'!H36</f>
        <v>275</v>
      </c>
      <c r="I36" s="53">
        <f>'Прил. 11 СОГАЗ'!I36+'Прил. 11 АЛЬФА'!I36</f>
        <v>242</v>
      </c>
      <c r="J36" s="53">
        <f>'Прил. 11 СОГАЗ'!J36+'Прил. 11 АЛЬФА'!J36</f>
        <v>1401</v>
      </c>
      <c r="K36" s="53">
        <f>'Прил. 11 СОГАЗ'!K36+'Прил. 11 АЛЬФА'!K36</f>
        <v>1247</v>
      </c>
      <c r="L36" s="53">
        <f>'Прил. 11 СОГАЗ'!L36+'Прил. 11 АЛЬФА'!L36</f>
        <v>2847</v>
      </c>
      <c r="M36" s="53">
        <f>'Прил. 11 СОГАЗ'!M36+'Прил. 11 АЛЬФА'!M36</f>
        <v>2767</v>
      </c>
      <c r="N36" s="53">
        <f>'Прил. 11 СОГАЗ'!N36+'Прил. 11 АЛЬФА'!N36</f>
        <v>2164</v>
      </c>
      <c r="O36" s="53">
        <f>'Прил. 11 СОГАЗ'!O36+'Прил. 11 АЛЬФА'!O36</f>
        <v>2374</v>
      </c>
      <c r="P36" s="53">
        <f>'Прил. 11 СОГАЗ'!P36+'Прил. 11 АЛЬФА'!P36</f>
        <v>838</v>
      </c>
      <c r="Q36" s="53">
        <f>'Прил. 11 СОГАЗ'!Q36+'Прил. 11 АЛЬФА'!Q36</f>
        <v>1809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1978</v>
      </c>
      <c r="D37" s="53">
        <f>'Прил. 11 СОГАЗ'!D37+'Прил. 11 АЛЬФА'!D37</f>
        <v>944</v>
      </c>
      <c r="E37" s="53">
        <f>'Прил. 11 СОГАЗ'!E37+'Прил. 11 АЛЬФА'!E37</f>
        <v>1034</v>
      </c>
      <c r="F37" s="53">
        <f>'Прил. 11 СОГАЗ'!F37+'Прил. 11 АЛЬФА'!F37</f>
        <v>3</v>
      </c>
      <c r="G37" s="53">
        <f>'Прил. 11 СОГАЗ'!G37+'Прил. 11 АЛЬФА'!G37</f>
        <v>2</v>
      </c>
      <c r="H37" s="53">
        <f>'Прил. 11 СОГАЗ'!H37+'Прил. 11 АЛЬФА'!H37</f>
        <v>27</v>
      </c>
      <c r="I37" s="53">
        <f>'Прил. 11 СОГАЗ'!I37+'Прил. 11 АЛЬФА'!I37</f>
        <v>30</v>
      </c>
      <c r="J37" s="53">
        <f>'Прил. 11 СОГАЗ'!J37+'Прил. 11 АЛЬФА'!J37</f>
        <v>177</v>
      </c>
      <c r="K37" s="53">
        <f>'Прил. 11 СОГАЗ'!K37+'Прил. 11 АЛЬФА'!K37</f>
        <v>158</v>
      </c>
      <c r="L37" s="53">
        <f>'Прил. 11 СОГАЗ'!L37+'Прил. 11 АЛЬФА'!L37</f>
        <v>371</v>
      </c>
      <c r="M37" s="53">
        <f>'Прил. 11 СОГАЗ'!M37+'Прил. 11 АЛЬФА'!M37</f>
        <v>325</v>
      </c>
      <c r="N37" s="53">
        <f>'Прил. 11 СОГАЗ'!N37+'Прил. 11 АЛЬФА'!N37</f>
        <v>261</v>
      </c>
      <c r="O37" s="53">
        <f>'Прил. 11 СОГАЗ'!O37+'Прил. 11 АЛЬФА'!O37</f>
        <v>289</v>
      </c>
      <c r="P37" s="53">
        <f>'Прил. 11 СОГАЗ'!P37+'Прил. 11 АЛЬФА'!P37</f>
        <v>105</v>
      </c>
      <c r="Q37" s="53">
        <f>'Прил. 11 СОГАЗ'!Q37+'Прил. 11 АЛЬФА'!Q37</f>
        <v>230</v>
      </c>
    </row>
    <row r="38" spans="1:17" s="35" customFormat="1" ht="18.75">
      <c r="A38" s="50">
        <v>15</v>
      </c>
      <c r="B38" s="51" t="s">
        <v>102</v>
      </c>
      <c r="C38" s="52">
        <f t="shared" si="0"/>
        <v>5041</v>
      </c>
      <c r="D38" s="53">
        <f>'Прил. 11 СОГАЗ'!D38+'Прил. 11 АЛЬФА'!D38</f>
        <v>2377</v>
      </c>
      <c r="E38" s="53">
        <f>'Прил. 11 СОГАЗ'!E38+'Прил. 11 АЛЬФА'!E38</f>
        <v>2664</v>
      </c>
      <c r="F38" s="53">
        <f>'Прил. 11 СОГАЗ'!F38+'Прил. 11 АЛЬФА'!F38</f>
        <v>12</v>
      </c>
      <c r="G38" s="53">
        <f>'Прил. 11 СОГАЗ'!G38+'Прил. 11 АЛЬФА'!G38</f>
        <v>12</v>
      </c>
      <c r="H38" s="53">
        <f>'Прил. 11 СОГАЗ'!H38+'Прил. 11 АЛЬФА'!H38</f>
        <v>54</v>
      </c>
      <c r="I38" s="53">
        <f>'Прил. 11 СОГАЗ'!I38+'Прил. 11 АЛЬФА'!I38</f>
        <v>56</v>
      </c>
      <c r="J38" s="53">
        <f>'Прил. 11 СОГАЗ'!J38+'Прил. 11 АЛЬФА'!J38</f>
        <v>320</v>
      </c>
      <c r="K38" s="53">
        <f>'Прил. 11 СОГАЗ'!K38+'Прил. 11 АЛЬФА'!K38</f>
        <v>329</v>
      </c>
      <c r="L38" s="53">
        <f>'Прил. 11 СОГАЗ'!L38+'Прил. 11 АЛЬФА'!L38</f>
        <v>834</v>
      </c>
      <c r="M38" s="53">
        <f>'Прил. 11 СОГАЗ'!M38+'Прил. 11 АЛЬФА'!M38</f>
        <v>666</v>
      </c>
      <c r="N38" s="53">
        <f>'Прил. 11 СОГАЗ'!N38+'Прил. 11 АЛЬФА'!N38</f>
        <v>754</v>
      </c>
      <c r="O38" s="53">
        <f>'Прил. 11 СОГАЗ'!O38+'Прил. 11 АЛЬФА'!O38</f>
        <v>815</v>
      </c>
      <c r="P38" s="53">
        <f>'Прил. 11 СОГАЗ'!P38+'Прил. 11 АЛЬФА'!P38</f>
        <v>403</v>
      </c>
      <c r="Q38" s="53">
        <f>'Прил. 11 СОГАЗ'!Q38+'Прил. 11 АЛЬФА'!Q38</f>
        <v>786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42361</v>
      </c>
      <c r="D39" s="53">
        <f>'Прил. 11 СОГАЗ'!D39+'Прил. 11 АЛЬФА'!D39</f>
        <v>19311</v>
      </c>
      <c r="E39" s="53">
        <f>'Прил. 11 СОГАЗ'!E39+'Прил. 11 АЛЬФА'!E39</f>
        <v>23050</v>
      </c>
      <c r="F39" s="53">
        <f>'Прил. 11 СОГАЗ'!F39+'Прил. 11 АЛЬФА'!F39</f>
        <v>136</v>
      </c>
      <c r="G39" s="53">
        <f>'Прил. 11 СОГАЗ'!G39+'Прил. 11 АЛЬФА'!G39</f>
        <v>139</v>
      </c>
      <c r="H39" s="53">
        <f>'Прил. 11 СОГАЗ'!H39+'Прил. 11 АЛЬФА'!H39</f>
        <v>798</v>
      </c>
      <c r="I39" s="53">
        <f>'Прил. 11 СОГАЗ'!I39+'Прил. 11 АЛЬФА'!I39</f>
        <v>710</v>
      </c>
      <c r="J39" s="53">
        <f>'Прил. 11 СОГАЗ'!J39+'Прил. 11 АЛЬФА'!J39</f>
        <v>3431</v>
      </c>
      <c r="K39" s="53">
        <f>'Прил. 11 СОГАЗ'!K39+'Прил. 11 АЛЬФА'!K39</f>
        <v>3225</v>
      </c>
      <c r="L39" s="53">
        <f>'Прил. 11 СОГАЗ'!L39+'Прил. 11 АЛЬФА'!L39</f>
        <v>7641</v>
      </c>
      <c r="M39" s="53">
        <f>'Прил. 11 СОГАЗ'!M39+'Прил. 11 АЛЬФА'!M39</f>
        <v>7509</v>
      </c>
      <c r="N39" s="53">
        <f>'Прил. 11 СОГАЗ'!N39+'Прил. 11 АЛЬФА'!N39</f>
        <v>5263</v>
      </c>
      <c r="O39" s="53">
        <f>'Прил. 11 СОГАЗ'!O39+'Прил. 11 АЛЬФА'!O39</f>
        <v>6401</v>
      </c>
      <c r="P39" s="53">
        <f>'Прил. 11 СОГАЗ'!P39+'Прил. 11 АЛЬФА'!P39</f>
        <v>2042</v>
      </c>
      <c r="Q39" s="53">
        <f>'Прил. 11 СОГАЗ'!Q39+'Прил. 11 АЛЬФА'!Q39</f>
        <v>5066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26499</v>
      </c>
      <c r="D40" s="53">
        <f>'Прил. 11 СОГАЗ'!D40+'Прил. 11 АЛЬФА'!D40</f>
        <v>12013</v>
      </c>
      <c r="E40" s="53">
        <f>'Прил. 11 СОГАЗ'!E40+'Прил. 11 АЛЬФА'!E40</f>
        <v>14486</v>
      </c>
      <c r="F40" s="53">
        <f>'Прил. 11 СОГАЗ'!F40+'Прил. 11 АЛЬФА'!F40</f>
        <v>131</v>
      </c>
      <c r="G40" s="53">
        <f>'Прил. 11 СОГАЗ'!G40+'Прил. 11 АЛЬФА'!G40</f>
        <v>111</v>
      </c>
      <c r="H40" s="53">
        <f>'Прил. 11 СОГАЗ'!H40+'Прил. 11 АЛЬФА'!H40</f>
        <v>545</v>
      </c>
      <c r="I40" s="53">
        <f>'Прил. 11 СОГАЗ'!I40+'Прил. 11 АЛЬФА'!I40</f>
        <v>540</v>
      </c>
      <c r="J40" s="53">
        <f>'Прил. 11 СОГАЗ'!J40+'Прил. 11 АЛЬФА'!J40</f>
        <v>2326</v>
      </c>
      <c r="K40" s="53">
        <f>'Прил. 11 СОГАЗ'!K40+'Прил. 11 АЛЬФА'!K40</f>
        <v>2222</v>
      </c>
      <c r="L40" s="53">
        <f>'Прил. 11 СОГАЗ'!L40+'Прил. 11 АЛЬФА'!L40</f>
        <v>4750</v>
      </c>
      <c r="M40" s="53">
        <f>'Прил. 11 СОГАЗ'!M40+'Прил. 11 АЛЬФА'!M40</f>
        <v>5146</v>
      </c>
      <c r="N40" s="53">
        <f>'Прил. 11 СОГАЗ'!N40+'Прил. 11 АЛЬФА'!N40</f>
        <v>3143</v>
      </c>
      <c r="O40" s="53">
        <f>'Прил. 11 СОГАЗ'!O40+'Прил. 11 АЛЬФА'!O40</f>
        <v>3762</v>
      </c>
      <c r="P40" s="53">
        <f>'Прил. 11 СОГАЗ'!P40+'Прил. 11 АЛЬФА'!P40</f>
        <v>1118</v>
      </c>
      <c r="Q40" s="53">
        <f>'Прил. 11 СОГАЗ'!Q40+'Прил. 11 АЛЬФА'!Q40</f>
        <v>2705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18268</v>
      </c>
      <c r="D41" s="53">
        <f>'Прил. 11 СОГАЗ'!D41+'Прил. 11 АЛЬФА'!D41</f>
        <v>8616</v>
      </c>
      <c r="E41" s="53">
        <f>'Прил. 11 СОГАЗ'!E41+'Прил. 11 АЛЬФА'!E41</f>
        <v>9652</v>
      </c>
      <c r="F41" s="53">
        <f>'Прил. 11 СОГАЗ'!F41+'Прил. 11 АЛЬФА'!F41</f>
        <v>75</v>
      </c>
      <c r="G41" s="53">
        <f>'Прил. 11 СОГАЗ'!G41+'Прил. 11 АЛЬФА'!G41</f>
        <v>50</v>
      </c>
      <c r="H41" s="53">
        <f>'Прил. 11 СОГАЗ'!H41+'Прил. 11 АЛЬФА'!H41</f>
        <v>319</v>
      </c>
      <c r="I41" s="53">
        <f>'Прил. 11 СОГАЗ'!I41+'Прил. 11 АЛЬФА'!I41</f>
        <v>255</v>
      </c>
      <c r="J41" s="53">
        <f>'Прил. 11 СОГАЗ'!J41+'Прил. 11 АЛЬФА'!J41</f>
        <v>1404</v>
      </c>
      <c r="K41" s="53">
        <f>'Прил. 11 СОГАЗ'!K41+'Прил. 11 АЛЬФА'!K41</f>
        <v>1364</v>
      </c>
      <c r="L41" s="53">
        <f>'Прил. 11 СОГАЗ'!L41+'Прил. 11 АЛЬФА'!L41</f>
        <v>3448</v>
      </c>
      <c r="M41" s="53">
        <f>'Прил. 11 СОГАЗ'!M41+'Прил. 11 АЛЬФА'!M41</f>
        <v>3063</v>
      </c>
      <c r="N41" s="53">
        <f>'Прил. 11 СОГАЗ'!N41+'Прил. 11 АЛЬФА'!N41</f>
        <v>2398</v>
      </c>
      <c r="O41" s="53">
        <f>'Прил. 11 СОГАЗ'!O41+'Прил. 11 АЛЬФА'!O41</f>
        <v>2688</v>
      </c>
      <c r="P41" s="53">
        <f>'Прил. 11 СОГАЗ'!P41+'Прил. 11 АЛЬФА'!P41</f>
        <v>972</v>
      </c>
      <c r="Q41" s="53">
        <f>'Прил. 11 СОГАЗ'!Q41+'Прил. 11 АЛЬФА'!Q41</f>
        <v>2232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9814</v>
      </c>
      <c r="D42" s="53">
        <f>'Прил. 11 СОГАЗ'!D42+'Прил. 11 АЛЬФА'!D42</f>
        <v>4797</v>
      </c>
      <c r="E42" s="53">
        <f>'Прил. 11 СОГАЗ'!E42+'Прил. 11 АЛЬФА'!E42</f>
        <v>5017</v>
      </c>
      <c r="F42" s="53">
        <f>'Прил. 11 СОГАЗ'!F42+'Прил. 11 АЛЬФА'!F42</f>
        <v>12</v>
      </c>
      <c r="G42" s="53">
        <f>'Прил. 11 СОГАЗ'!G42+'Прил. 11 АЛЬФА'!G42</f>
        <v>31</v>
      </c>
      <c r="H42" s="53">
        <f>'Прил. 11 СОГАЗ'!H42+'Прил. 11 АЛЬФА'!H42</f>
        <v>135</v>
      </c>
      <c r="I42" s="53">
        <f>'Прил. 11 СОГАЗ'!I42+'Прил. 11 АЛЬФА'!I42</f>
        <v>151</v>
      </c>
      <c r="J42" s="53">
        <f>'Прил. 11 СОГАЗ'!J42+'Прил. 11 АЛЬФА'!J42</f>
        <v>790</v>
      </c>
      <c r="K42" s="53">
        <f>'Прил. 11 СОГАЗ'!K42+'Прил. 11 АЛЬФА'!K42</f>
        <v>726</v>
      </c>
      <c r="L42" s="53">
        <f>'Прил. 11 СОГАЗ'!L42+'Прил. 11 АЛЬФА'!L42</f>
        <v>1946</v>
      </c>
      <c r="M42" s="53">
        <f>'Прил. 11 СОГАЗ'!M42+'Прил. 11 АЛЬФА'!M42</f>
        <v>1493</v>
      </c>
      <c r="N42" s="53">
        <f>'Прил. 11 СОГАЗ'!N42+'Прил. 11 АЛЬФА'!N42</f>
        <v>1409</v>
      </c>
      <c r="O42" s="53">
        <f>'Прил. 11 СОГАЗ'!O42+'Прил. 11 АЛЬФА'!O42</f>
        <v>1407</v>
      </c>
      <c r="P42" s="53">
        <f>'Прил. 11 СОГАЗ'!P42+'Прил. 11 АЛЬФА'!P42</f>
        <v>505</v>
      </c>
      <c r="Q42" s="53">
        <f>'Прил. 11 СОГАЗ'!Q42+'Прил. 11 АЛЬФА'!Q42</f>
        <v>1209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686638</v>
      </c>
      <c r="D43" s="52">
        <f t="shared" si="2"/>
        <v>316847</v>
      </c>
      <c r="E43" s="52">
        <f t="shared" si="2"/>
        <v>369791</v>
      </c>
      <c r="F43" s="52">
        <f t="shared" si="2"/>
        <v>2790</v>
      </c>
      <c r="G43" s="52">
        <f t="shared" si="2"/>
        <v>2611</v>
      </c>
      <c r="H43" s="52">
        <f t="shared" si="2"/>
        <v>13634</v>
      </c>
      <c r="I43" s="52">
        <f t="shared" si="2"/>
        <v>13095</v>
      </c>
      <c r="J43" s="52">
        <f t="shared" si="2"/>
        <v>56936</v>
      </c>
      <c r="K43" s="52">
        <f t="shared" si="2"/>
        <v>53655</v>
      </c>
      <c r="L43" s="52">
        <f t="shared" ref="L43:M43" si="3">SUM(L20:L42)-L21-L23-L26-L37</f>
        <v>124074</v>
      </c>
      <c r="M43" s="52">
        <f t="shared" si="3"/>
        <v>129001</v>
      </c>
      <c r="N43" s="52">
        <f t="shared" si="2"/>
        <v>87429</v>
      </c>
      <c r="O43" s="52">
        <f t="shared" si="2"/>
        <v>98737</v>
      </c>
      <c r="P43" s="52">
        <f t="shared" si="2"/>
        <v>31984</v>
      </c>
      <c r="Q43" s="52">
        <f t="shared" si="2"/>
        <v>72692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220303</v>
      </c>
      <c r="D20" s="53">
        <f>F20+H20+J20+N20+P20+L20</f>
        <v>101407</v>
      </c>
      <c r="E20" s="53">
        <f>G20+I20+K20+O20+Q20+M20</f>
        <v>118896</v>
      </c>
      <c r="F20" s="53">
        <v>874</v>
      </c>
      <c r="G20" s="53">
        <v>799</v>
      </c>
      <c r="H20" s="53">
        <v>4060</v>
      </c>
      <c r="I20" s="53">
        <v>3902</v>
      </c>
      <c r="J20" s="53">
        <v>17504</v>
      </c>
      <c r="K20" s="53">
        <v>16109</v>
      </c>
      <c r="L20" s="53">
        <v>38942</v>
      </c>
      <c r="M20" s="53">
        <v>40107</v>
      </c>
      <c r="N20" s="53">
        <v>28605</v>
      </c>
      <c r="O20" s="53">
        <v>31992</v>
      </c>
      <c r="P20" s="53">
        <v>11422</v>
      </c>
      <c r="Q20" s="53">
        <v>25987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4623</v>
      </c>
      <c r="D21" s="53">
        <f t="shared" ref="D21:D42" si="1">F21+H21+J21+N21+P21+L21</f>
        <v>2162</v>
      </c>
      <c r="E21" s="53">
        <f t="shared" ref="E21:E42" si="2">G21+I21+K21+O21+Q21+M21</f>
        <v>2461</v>
      </c>
      <c r="F21" s="53">
        <v>25</v>
      </c>
      <c r="G21" s="53">
        <v>20</v>
      </c>
      <c r="H21" s="53">
        <v>107</v>
      </c>
      <c r="I21" s="53">
        <v>92</v>
      </c>
      <c r="J21" s="53">
        <v>381</v>
      </c>
      <c r="K21" s="53">
        <v>322</v>
      </c>
      <c r="L21" s="53">
        <v>835</v>
      </c>
      <c r="M21" s="53">
        <v>870</v>
      </c>
      <c r="N21" s="53">
        <v>598</v>
      </c>
      <c r="O21" s="53">
        <v>763</v>
      </c>
      <c r="P21" s="53">
        <v>216</v>
      </c>
      <c r="Q21" s="53">
        <v>394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27642</v>
      </c>
      <c r="D22" s="53">
        <f t="shared" si="1"/>
        <v>11762</v>
      </c>
      <c r="E22" s="53">
        <f t="shared" si="2"/>
        <v>15880</v>
      </c>
      <c r="F22" s="53">
        <v>252</v>
      </c>
      <c r="G22" s="53">
        <v>242</v>
      </c>
      <c r="H22" s="53">
        <v>1003</v>
      </c>
      <c r="I22" s="53">
        <v>1048</v>
      </c>
      <c r="J22" s="53">
        <v>2835</v>
      </c>
      <c r="K22" s="53">
        <v>2702</v>
      </c>
      <c r="L22" s="53">
        <v>3833</v>
      </c>
      <c r="M22" s="53">
        <v>6589</v>
      </c>
      <c r="N22" s="53">
        <v>3003</v>
      </c>
      <c r="O22" s="53">
        <v>3770</v>
      </c>
      <c r="P22" s="53">
        <v>836</v>
      </c>
      <c r="Q22" s="53">
        <v>1529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84</v>
      </c>
      <c r="D24" s="53">
        <f t="shared" si="1"/>
        <v>43</v>
      </c>
      <c r="E24" s="53">
        <f t="shared" si="2"/>
        <v>41</v>
      </c>
      <c r="F24" s="53">
        <v>3</v>
      </c>
      <c r="G24" s="53">
        <v>0</v>
      </c>
      <c r="H24" s="53">
        <v>2</v>
      </c>
      <c r="I24" s="53">
        <v>5</v>
      </c>
      <c r="J24" s="53">
        <v>3</v>
      </c>
      <c r="K24" s="53">
        <v>5</v>
      </c>
      <c r="L24" s="53">
        <v>21</v>
      </c>
      <c r="M24" s="53">
        <v>19</v>
      </c>
      <c r="N24" s="53">
        <v>13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36230</v>
      </c>
      <c r="D25" s="53">
        <f t="shared" si="1"/>
        <v>17495</v>
      </c>
      <c r="E25" s="53">
        <f t="shared" si="2"/>
        <v>18735</v>
      </c>
      <c r="F25" s="53">
        <v>124</v>
      </c>
      <c r="G25" s="53">
        <v>135</v>
      </c>
      <c r="H25" s="53">
        <v>650</v>
      </c>
      <c r="I25" s="53">
        <v>606</v>
      </c>
      <c r="J25" s="53">
        <v>2749</v>
      </c>
      <c r="K25" s="53">
        <v>2659</v>
      </c>
      <c r="L25" s="53">
        <v>7288</v>
      </c>
      <c r="M25" s="53">
        <v>6164</v>
      </c>
      <c r="N25" s="53">
        <v>4865</v>
      </c>
      <c r="O25" s="53">
        <v>5136</v>
      </c>
      <c r="P25" s="53">
        <v>1819</v>
      </c>
      <c r="Q25" s="53">
        <v>4035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492</v>
      </c>
      <c r="D26" s="53">
        <f t="shared" si="1"/>
        <v>244</v>
      </c>
      <c r="E26" s="53">
        <f t="shared" si="2"/>
        <v>248</v>
      </c>
      <c r="F26" s="53">
        <v>0</v>
      </c>
      <c r="G26" s="53">
        <v>2</v>
      </c>
      <c r="H26" s="53">
        <v>3</v>
      </c>
      <c r="I26" s="53">
        <v>3</v>
      </c>
      <c r="J26" s="53">
        <v>33</v>
      </c>
      <c r="K26" s="53">
        <v>23</v>
      </c>
      <c r="L26" s="53">
        <v>93</v>
      </c>
      <c r="M26" s="53">
        <v>67</v>
      </c>
      <c r="N26" s="53">
        <v>93</v>
      </c>
      <c r="O26" s="53">
        <v>87</v>
      </c>
      <c r="P26" s="53">
        <v>22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463</v>
      </c>
      <c r="D27" s="53">
        <f t="shared" si="1"/>
        <v>200</v>
      </c>
      <c r="E27" s="53">
        <f t="shared" si="2"/>
        <v>263</v>
      </c>
      <c r="F27" s="53">
        <v>0</v>
      </c>
      <c r="G27" s="53">
        <v>1</v>
      </c>
      <c r="H27" s="53">
        <v>0</v>
      </c>
      <c r="I27" s="53">
        <v>7</v>
      </c>
      <c r="J27" s="53">
        <v>39</v>
      </c>
      <c r="K27" s="53">
        <v>35</v>
      </c>
      <c r="L27" s="53">
        <v>64</v>
      </c>
      <c r="M27" s="53">
        <v>108</v>
      </c>
      <c r="N27" s="53">
        <v>73</v>
      </c>
      <c r="O27" s="53">
        <v>81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30877</v>
      </c>
      <c r="D28" s="53">
        <f t="shared" si="1"/>
        <v>14091</v>
      </c>
      <c r="E28" s="53">
        <f t="shared" si="2"/>
        <v>16786</v>
      </c>
      <c r="F28" s="53">
        <v>139</v>
      </c>
      <c r="G28" s="53">
        <v>137</v>
      </c>
      <c r="H28" s="53">
        <v>785</v>
      </c>
      <c r="I28" s="53">
        <v>787</v>
      </c>
      <c r="J28" s="53">
        <v>2964</v>
      </c>
      <c r="K28" s="53">
        <v>2853</v>
      </c>
      <c r="L28" s="53">
        <v>5453</v>
      </c>
      <c r="M28" s="53">
        <v>6391</v>
      </c>
      <c r="N28" s="53">
        <v>3732</v>
      </c>
      <c r="O28" s="53">
        <v>4141</v>
      </c>
      <c r="P28" s="53">
        <v>1018</v>
      </c>
      <c r="Q28" s="53">
        <v>2477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4682</v>
      </c>
      <c r="D29" s="53">
        <f t="shared" si="1"/>
        <v>2025</v>
      </c>
      <c r="E29" s="53">
        <f t="shared" si="2"/>
        <v>2657</v>
      </c>
      <c r="F29" s="53">
        <v>9</v>
      </c>
      <c r="G29" s="53">
        <v>5</v>
      </c>
      <c r="H29" s="53">
        <v>91</v>
      </c>
      <c r="I29" s="53">
        <v>100</v>
      </c>
      <c r="J29" s="53">
        <v>495</v>
      </c>
      <c r="K29" s="53">
        <v>495</v>
      </c>
      <c r="L29" s="53">
        <v>765</v>
      </c>
      <c r="M29" s="53">
        <v>1018</v>
      </c>
      <c r="N29" s="53">
        <v>540</v>
      </c>
      <c r="O29" s="53">
        <v>754</v>
      </c>
      <c r="P29" s="53">
        <v>125</v>
      </c>
      <c r="Q29" s="53">
        <v>285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3547</v>
      </c>
      <c r="D30" s="53">
        <f t="shared" si="1"/>
        <v>1464</v>
      </c>
      <c r="E30" s="53">
        <f t="shared" si="2"/>
        <v>2083</v>
      </c>
      <c r="F30" s="53">
        <v>5</v>
      </c>
      <c r="G30" s="53">
        <v>6</v>
      </c>
      <c r="H30" s="53">
        <v>144</v>
      </c>
      <c r="I30" s="53">
        <v>147</v>
      </c>
      <c r="J30" s="53">
        <v>488</v>
      </c>
      <c r="K30" s="53">
        <v>441</v>
      </c>
      <c r="L30" s="53">
        <v>472</v>
      </c>
      <c r="M30" s="53">
        <v>990</v>
      </c>
      <c r="N30" s="53">
        <v>303</v>
      </c>
      <c r="O30" s="53">
        <v>425</v>
      </c>
      <c r="P30" s="53">
        <v>52</v>
      </c>
      <c r="Q30" s="53">
        <v>74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3064</v>
      </c>
      <c r="D31" s="53">
        <f t="shared" si="1"/>
        <v>1449</v>
      </c>
      <c r="E31" s="53">
        <f t="shared" si="2"/>
        <v>1615</v>
      </c>
      <c r="F31" s="53">
        <v>2</v>
      </c>
      <c r="G31" s="53">
        <v>0</v>
      </c>
      <c r="H31" s="53">
        <v>9</v>
      </c>
      <c r="I31" s="53">
        <v>7</v>
      </c>
      <c r="J31" s="53">
        <v>284</v>
      </c>
      <c r="K31" s="53">
        <v>268</v>
      </c>
      <c r="L31" s="53">
        <v>630</v>
      </c>
      <c r="M31" s="53">
        <v>641</v>
      </c>
      <c r="N31" s="53">
        <v>416</v>
      </c>
      <c r="O31" s="53">
        <v>488</v>
      </c>
      <c r="P31" s="53">
        <v>108</v>
      </c>
      <c r="Q31" s="53">
        <v>211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1003</v>
      </c>
      <c r="D32" s="53">
        <f t="shared" si="1"/>
        <v>449</v>
      </c>
      <c r="E32" s="53">
        <f t="shared" si="2"/>
        <v>554</v>
      </c>
      <c r="F32" s="53">
        <v>5</v>
      </c>
      <c r="G32" s="53">
        <v>4</v>
      </c>
      <c r="H32" s="53">
        <v>13</v>
      </c>
      <c r="I32" s="53">
        <v>12</v>
      </c>
      <c r="J32" s="53">
        <v>70</v>
      </c>
      <c r="K32" s="53">
        <v>69</v>
      </c>
      <c r="L32" s="53">
        <v>170</v>
      </c>
      <c r="M32" s="53">
        <v>215</v>
      </c>
      <c r="N32" s="53">
        <v>160</v>
      </c>
      <c r="O32" s="53">
        <v>207</v>
      </c>
      <c r="P32" s="53">
        <v>31</v>
      </c>
      <c r="Q32" s="53">
        <v>47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29447</v>
      </c>
      <c r="D33" s="53">
        <f t="shared" si="1"/>
        <v>13830</v>
      </c>
      <c r="E33" s="53">
        <f t="shared" si="2"/>
        <v>15617</v>
      </c>
      <c r="F33" s="53">
        <v>191</v>
      </c>
      <c r="G33" s="53">
        <v>162</v>
      </c>
      <c r="H33" s="53">
        <v>663</v>
      </c>
      <c r="I33" s="53">
        <v>629</v>
      </c>
      <c r="J33" s="53">
        <v>1981</v>
      </c>
      <c r="K33" s="53">
        <v>1896</v>
      </c>
      <c r="L33" s="53">
        <v>5504</v>
      </c>
      <c r="M33" s="53">
        <v>5284</v>
      </c>
      <c r="N33" s="53">
        <v>4084</v>
      </c>
      <c r="O33" s="53">
        <v>4675</v>
      </c>
      <c r="P33" s="53">
        <v>1407</v>
      </c>
      <c r="Q33" s="53">
        <v>2971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20870</v>
      </c>
      <c r="D34" s="53">
        <f t="shared" si="1"/>
        <v>10196</v>
      </c>
      <c r="E34" s="53">
        <f t="shared" si="2"/>
        <v>10674</v>
      </c>
      <c r="F34" s="53">
        <v>98</v>
      </c>
      <c r="G34" s="53">
        <v>92</v>
      </c>
      <c r="H34" s="53">
        <v>435</v>
      </c>
      <c r="I34" s="53">
        <v>409</v>
      </c>
      <c r="J34" s="53">
        <v>1589</v>
      </c>
      <c r="K34" s="53">
        <v>1544</v>
      </c>
      <c r="L34" s="53">
        <v>4351</v>
      </c>
      <c r="M34" s="53">
        <v>3769</v>
      </c>
      <c r="N34" s="53">
        <v>2863</v>
      </c>
      <c r="O34" s="53">
        <v>2989</v>
      </c>
      <c r="P34" s="53">
        <v>860</v>
      </c>
      <c r="Q34" s="53">
        <v>1871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2371</v>
      </c>
      <c r="D35" s="53">
        <f t="shared" si="1"/>
        <v>1230</v>
      </c>
      <c r="E35" s="53">
        <f t="shared" si="2"/>
        <v>1141</v>
      </c>
      <c r="F35" s="53">
        <v>1</v>
      </c>
      <c r="G35" s="53">
        <v>2</v>
      </c>
      <c r="H35" s="53">
        <v>8</v>
      </c>
      <c r="I35" s="53">
        <v>5</v>
      </c>
      <c r="J35" s="53">
        <v>105</v>
      </c>
      <c r="K35" s="53">
        <v>78</v>
      </c>
      <c r="L35" s="53">
        <v>522</v>
      </c>
      <c r="M35" s="53">
        <v>384</v>
      </c>
      <c r="N35" s="53">
        <v>456</v>
      </c>
      <c r="O35" s="53">
        <v>451</v>
      </c>
      <c r="P35" s="53">
        <v>138</v>
      </c>
      <c r="Q35" s="53">
        <v>221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13642</v>
      </c>
      <c r="D36" s="53">
        <f t="shared" si="1"/>
        <v>6513</v>
      </c>
      <c r="E36" s="53">
        <f t="shared" si="2"/>
        <v>7129</v>
      </c>
      <c r="F36" s="53">
        <v>60</v>
      </c>
      <c r="G36" s="53">
        <v>49</v>
      </c>
      <c r="H36" s="53">
        <v>269</v>
      </c>
      <c r="I36" s="53">
        <v>241</v>
      </c>
      <c r="J36" s="53">
        <v>1166</v>
      </c>
      <c r="K36" s="53">
        <v>1055</v>
      </c>
      <c r="L36" s="53">
        <v>2370</v>
      </c>
      <c r="M36" s="53">
        <v>2314</v>
      </c>
      <c r="N36" s="53">
        <v>1935</v>
      </c>
      <c r="O36" s="53">
        <v>2017</v>
      </c>
      <c r="P36" s="53">
        <v>713</v>
      </c>
      <c r="Q36" s="53">
        <v>1453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1539</v>
      </c>
      <c r="D37" s="53">
        <f t="shared" si="1"/>
        <v>724</v>
      </c>
      <c r="E37" s="53">
        <f t="shared" si="2"/>
        <v>815</v>
      </c>
      <c r="F37" s="53">
        <v>3</v>
      </c>
      <c r="G37" s="53">
        <v>2</v>
      </c>
      <c r="H37" s="53">
        <v>27</v>
      </c>
      <c r="I37" s="53">
        <v>30</v>
      </c>
      <c r="J37" s="53">
        <v>132</v>
      </c>
      <c r="K37" s="53">
        <v>122</v>
      </c>
      <c r="L37" s="53">
        <v>267</v>
      </c>
      <c r="M37" s="53">
        <v>249</v>
      </c>
      <c r="N37" s="53">
        <v>213</v>
      </c>
      <c r="O37" s="53">
        <v>245</v>
      </c>
      <c r="P37" s="53">
        <v>82</v>
      </c>
      <c r="Q37" s="53">
        <v>167</v>
      </c>
    </row>
    <row r="38" spans="1:17" s="35" customFormat="1" ht="18.75">
      <c r="A38" s="50">
        <v>15</v>
      </c>
      <c r="B38" s="51" t="s">
        <v>102</v>
      </c>
      <c r="C38" s="52">
        <f t="shared" si="0"/>
        <v>134</v>
      </c>
      <c r="D38" s="53">
        <f t="shared" si="1"/>
        <v>81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4</v>
      </c>
      <c r="K38" s="53">
        <v>6</v>
      </c>
      <c r="L38" s="53">
        <v>43</v>
      </c>
      <c r="M38" s="53">
        <v>31</v>
      </c>
      <c r="N38" s="53">
        <v>26</v>
      </c>
      <c r="O38" s="53">
        <v>9</v>
      </c>
      <c r="P38" s="53">
        <v>6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17013</v>
      </c>
      <c r="D39" s="53">
        <f t="shared" si="1"/>
        <v>8204</v>
      </c>
      <c r="E39" s="53">
        <f t="shared" si="2"/>
        <v>8809</v>
      </c>
      <c r="F39" s="53">
        <v>2</v>
      </c>
      <c r="G39" s="53">
        <v>2</v>
      </c>
      <c r="H39" s="53">
        <v>251</v>
      </c>
      <c r="I39" s="53">
        <v>205</v>
      </c>
      <c r="J39" s="53">
        <v>1236</v>
      </c>
      <c r="K39" s="53">
        <v>1184</v>
      </c>
      <c r="L39" s="53">
        <v>3139</v>
      </c>
      <c r="M39" s="53">
        <v>2764</v>
      </c>
      <c r="N39" s="53">
        <v>2701</v>
      </c>
      <c r="O39" s="53">
        <v>2911</v>
      </c>
      <c r="P39" s="53">
        <v>875</v>
      </c>
      <c r="Q39" s="53">
        <v>1743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9938</v>
      </c>
      <c r="D40" s="53">
        <f t="shared" si="1"/>
        <v>4748</v>
      </c>
      <c r="E40" s="53">
        <f t="shared" si="2"/>
        <v>5190</v>
      </c>
      <c r="F40" s="53">
        <v>3</v>
      </c>
      <c r="G40" s="53">
        <v>3</v>
      </c>
      <c r="H40" s="53">
        <v>144</v>
      </c>
      <c r="I40" s="53">
        <v>164</v>
      </c>
      <c r="J40" s="53">
        <v>774</v>
      </c>
      <c r="K40" s="53">
        <v>811</v>
      </c>
      <c r="L40" s="53">
        <v>1854</v>
      </c>
      <c r="M40" s="53">
        <v>1777</v>
      </c>
      <c r="N40" s="53">
        <v>1523</v>
      </c>
      <c r="O40" s="53">
        <v>1629</v>
      </c>
      <c r="P40" s="53">
        <v>450</v>
      </c>
      <c r="Q40" s="53">
        <v>806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376</v>
      </c>
      <c r="D41" s="53">
        <f t="shared" si="1"/>
        <v>219</v>
      </c>
      <c r="E41" s="53">
        <f t="shared" si="2"/>
        <v>157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117</v>
      </c>
      <c r="M41" s="53">
        <v>70</v>
      </c>
      <c r="N41" s="53">
        <v>73</v>
      </c>
      <c r="O41" s="53">
        <v>45</v>
      </c>
      <c r="P41" s="53">
        <v>15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763</v>
      </c>
      <c r="D42" s="53">
        <f t="shared" si="1"/>
        <v>438</v>
      </c>
      <c r="E42" s="53">
        <f t="shared" si="2"/>
        <v>325</v>
      </c>
      <c r="F42" s="53">
        <v>0</v>
      </c>
      <c r="G42" s="53">
        <v>0</v>
      </c>
      <c r="H42" s="53">
        <v>1</v>
      </c>
      <c r="I42" s="53">
        <v>7</v>
      </c>
      <c r="J42" s="53">
        <v>25</v>
      </c>
      <c r="K42" s="53">
        <v>28</v>
      </c>
      <c r="L42" s="53">
        <v>172</v>
      </c>
      <c r="M42" s="53">
        <v>95</v>
      </c>
      <c r="N42" s="53">
        <v>190</v>
      </c>
      <c r="O42" s="53">
        <v>126</v>
      </c>
      <c r="P42" s="53">
        <v>50</v>
      </c>
      <c r="Q42" s="53">
        <v>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422449</v>
      </c>
      <c r="D43" s="52">
        <f t="shared" si="4"/>
        <v>195844</v>
      </c>
      <c r="E43" s="52">
        <f t="shared" si="4"/>
        <v>226605</v>
      </c>
      <c r="F43" s="52">
        <f t="shared" si="4"/>
        <v>1768</v>
      </c>
      <c r="G43" s="52">
        <f t="shared" si="4"/>
        <v>1639</v>
      </c>
      <c r="H43" s="52">
        <f t="shared" si="4"/>
        <v>8530</v>
      </c>
      <c r="I43" s="52">
        <f t="shared" si="4"/>
        <v>8283</v>
      </c>
      <c r="J43" s="52">
        <f t="shared" si="4"/>
        <v>34325</v>
      </c>
      <c r="K43" s="52">
        <f t="shared" si="4"/>
        <v>32255</v>
      </c>
      <c r="L43" s="52">
        <f t="shared" si="4"/>
        <v>75710</v>
      </c>
      <c r="M43" s="52">
        <f t="shared" si="4"/>
        <v>78730</v>
      </c>
      <c r="N43" s="52">
        <f t="shared" si="4"/>
        <v>55561</v>
      </c>
      <c r="O43" s="52">
        <f t="shared" si="4"/>
        <v>61855</v>
      </c>
      <c r="P43" s="52">
        <f t="shared" si="4"/>
        <v>19950</v>
      </c>
      <c r="Q43" s="52">
        <f t="shared" si="4"/>
        <v>43843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57845</v>
      </c>
      <c r="D20" s="53">
        <f>F20+H20+J20+N20+P20+L20</f>
        <v>27523</v>
      </c>
      <c r="E20" s="53">
        <f>G20+I20+K20+O20+Q20+M20</f>
        <v>30322</v>
      </c>
      <c r="F20" s="53">
        <v>224</v>
      </c>
      <c r="G20" s="53">
        <v>205</v>
      </c>
      <c r="H20" s="53">
        <v>1102</v>
      </c>
      <c r="I20" s="53">
        <v>1066</v>
      </c>
      <c r="J20" s="53">
        <v>3654</v>
      </c>
      <c r="K20" s="53">
        <v>3505</v>
      </c>
      <c r="L20" s="53">
        <v>11171</v>
      </c>
      <c r="M20" s="53">
        <v>10950</v>
      </c>
      <c r="N20" s="53">
        <v>8655</v>
      </c>
      <c r="O20" s="53">
        <v>8964</v>
      </c>
      <c r="P20" s="53">
        <v>2717</v>
      </c>
      <c r="Q20" s="53">
        <v>5632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3320</v>
      </c>
      <c r="D21" s="53">
        <f t="shared" ref="D21:D42" si="1">F21+H21+J21+N21+P21+L21</f>
        <v>1625</v>
      </c>
      <c r="E21" s="53">
        <f t="shared" ref="E21:E42" si="2">G21+I21+K21+O21+Q21+M21</f>
        <v>1695</v>
      </c>
      <c r="F21" s="53">
        <v>13</v>
      </c>
      <c r="G21" s="53">
        <v>9</v>
      </c>
      <c r="H21" s="53">
        <v>47</v>
      </c>
      <c r="I21" s="53">
        <v>39</v>
      </c>
      <c r="J21" s="53">
        <v>308</v>
      </c>
      <c r="K21" s="53">
        <v>261</v>
      </c>
      <c r="L21" s="53">
        <v>742</v>
      </c>
      <c r="M21" s="53">
        <v>639</v>
      </c>
      <c r="N21" s="53">
        <v>385</v>
      </c>
      <c r="O21" s="53">
        <v>444</v>
      </c>
      <c r="P21" s="53">
        <v>130</v>
      </c>
      <c r="Q21" s="53">
        <v>303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20277</v>
      </c>
      <c r="D22" s="53">
        <f t="shared" si="1"/>
        <v>8879</v>
      </c>
      <c r="E22" s="53">
        <f t="shared" si="2"/>
        <v>11398</v>
      </c>
      <c r="F22" s="53">
        <v>4</v>
      </c>
      <c r="G22" s="53">
        <v>16</v>
      </c>
      <c r="H22" s="53">
        <v>351</v>
      </c>
      <c r="I22" s="53">
        <v>360</v>
      </c>
      <c r="J22" s="53">
        <v>2238</v>
      </c>
      <c r="K22" s="53">
        <v>2250</v>
      </c>
      <c r="L22" s="53">
        <v>3601</v>
      </c>
      <c r="M22" s="53">
        <v>4618</v>
      </c>
      <c r="N22" s="53">
        <v>2053</v>
      </c>
      <c r="O22" s="53">
        <v>2655</v>
      </c>
      <c r="P22" s="53">
        <v>632</v>
      </c>
      <c r="Q22" s="53">
        <v>1499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1085</v>
      </c>
      <c r="D24" s="53">
        <f t="shared" si="1"/>
        <v>552</v>
      </c>
      <c r="E24" s="53">
        <f t="shared" si="2"/>
        <v>533</v>
      </c>
      <c r="F24" s="53">
        <v>3</v>
      </c>
      <c r="G24" s="53">
        <v>3</v>
      </c>
      <c r="H24" s="53">
        <v>17</v>
      </c>
      <c r="I24" s="53">
        <v>14</v>
      </c>
      <c r="J24" s="53">
        <v>84</v>
      </c>
      <c r="K24" s="53">
        <v>82</v>
      </c>
      <c r="L24" s="53">
        <v>201</v>
      </c>
      <c r="M24" s="53">
        <v>177</v>
      </c>
      <c r="N24" s="53">
        <v>209</v>
      </c>
      <c r="O24" s="53">
        <v>207</v>
      </c>
      <c r="P24" s="53">
        <v>38</v>
      </c>
      <c r="Q24" s="53"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2877</v>
      </c>
      <c r="D25" s="53">
        <f t="shared" si="1"/>
        <v>1787</v>
      </c>
      <c r="E25" s="53">
        <f t="shared" si="2"/>
        <v>1090</v>
      </c>
      <c r="F25" s="53">
        <v>8</v>
      </c>
      <c r="G25" s="53">
        <v>5</v>
      </c>
      <c r="H25" s="53">
        <v>27</v>
      </c>
      <c r="I25" s="53">
        <v>26</v>
      </c>
      <c r="J25" s="53">
        <v>96</v>
      </c>
      <c r="K25" s="53">
        <v>84</v>
      </c>
      <c r="L25" s="53">
        <v>909</v>
      </c>
      <c r="M25" s="53">
        <v>387</v>
      </c>
      <c r="N25" s="53">
        <v>645</v>
      </c>
      <c r="O25" s="53">
        <v>423</v>
      </c>
      <c r="P25" s="53">
        <v>102</v>
      </c>
      <c r="Q25" s="53">
        <v>165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5</v>
      </c>
      <c r="N26" s="53">
        <v>7</v>
      </c>
      <c r="O26" s="53">
        <v>3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3706</v>
      </c>
      <c r="D27" s="53">
        <f t="shared" si="1"/>
        <v>1660</v>
      </c>
      <c r="E27" s="53">
        <f t="shared" si="2"/>
        <v>2046</v>
      </c>
      <c r="F27" s="53">
        <v>26</v>
      </c>
      <c r="G27" s="53">
        <v>25</v>
      </c>
      <c r="H27" s="53">
        <v>121</v>
      </c>
      <c r="I27" s="53">
        <v>104</v>
      </c>
      <c r="J27" s="53">
        <v>505</v>
      </c>
      <c r="K27" s="53">
        <v>465</v>
      </c>
      <c r="L27" s="53">
        <v>607</v>
      </c>
      <c r="M27" s="53">
        <v>882</v>
      </c>
      <c r="N27" s="53">
        <v>355</v>
      </c>
      <c r="O27" s="53">
        <v>446</v>
      </c>
      <c r="P27" s="53">
        <v>46</v>
      </c>
      <c r="Q27" s="53">
        <v>124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</v>
      </c>
      <c r="D28" s="53">
        <f t="shared" si="1"/>
        <v>223</v>
      </c>
      <c r="E28" s="53">
        <f t="shared" si="2"/>
        <v>87</v>
      </c>
      <c r="F28" s="53">
        <v>0</v>
      </c>
      <c r="G28" s="53">
        <v>0</v>
      </c>
      <c r="H28" s="53">
        <v>3</v>
      </c>
      <c r="I28" s="53">
        <v>4</v>
      </c>
      <c r="J28" s="53">
        <v>9</v>
      </c>
      <c r="K28" s="53">
        <v>13</v>
      </c>
      <c r="L28" s="53">
        <v>120</v>
      </c>
      <c r="M28" s="53">
        <v>41</v>
      </c>
      <c r="N28" s="53">
        <v>83</v>
      </c>
      <c r="O28" s="53">
        <v>26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8962</v>
      </c>
      <c r="D29" s="53">
        <f t="shared" si="1"/>
        <v>4066</v>
      </c>
      <c r="E29" s="53">
        <f t="shared" si="2"/>
        <v>4896</v>
      </c>
      <c r="F29" s="53">
        <v>89</v>
      </c>
      <c r="G29" s="53">
        <v>71</v>
      </c>
      <c r="H29" s="53">
        <v>262</v>
      </c>
      <c r="I29" s="53">
        <v>241</v>
      </c>
      <c r="J29" s="53">
        <v>1008</v>
      </c>
      <c r="K29" s="53">
        <v>897</v>
      </c>
      <c r="L29" s="53">
        <v>1554</v>
      </c>
      <c r="M29" s="53">
        <v>1999</v>
      </c>
      <c r="N29" s="53">
        <v>883</v>
      </c>
      <c r="O29" s="53">
        <v>1059</v>
      </c>
      <c r="P29" s="53">
        <v>270</v>
      </c>
      <c r="Q29" s="53">
        <v>629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4903</v>
      </c>
      <c r="D30" s="53">
        <f t="shared" si="1"/>
        <v>2053</v>
      </c>
      <c r="E30" s="53">
        <f t="shared" si="2"/>
        <v>2850</v>
      </c>
      <c r="F30" s="53">
        <v>70</v>
      </c>
      <c r="G30" s="53">
        <v>67</v>
      </c>
      <c r="H30" s="53">
        <v>198</v>
      </c>
      <c r="I30" s="53">
        <v>188</v>
      </c>
      <c r="J30" s="53">
        <v>730</v>
      </c>
      <c r="K30" s="53">
        <v>731</v>
      </c>
      <c r="L30" s="53">
        <v>669</v>
      </c>
      <c r="M30" s="53">
        <v>1376</v>
      </c>
      <c r="N30" s="53">
        <v>330</v>
      </c>
      <c r="O30" s="53">
        <v>384</v>
      </c>
      <c r="P30" s="53">
        <v>56</v>
      </c>
      <c r="Q30" s="53">
        <v>104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9180</v>
      </c>
      <c r="D31" s="53">
        <f t="shared" si="1"/>
        <v>4228</v>
      </c>
      <c r="E31" s="53">
        <f t="shared" si="2"/>
        <v>4952</v>
      </c>
      <c r="F31" s="53">
        <v>65</v>
      </c>
      <c r="G31" s="53">
        <v>61</v>
      </c>
      <c r="H31" s="53">
        <v>315</v>
      </c>
      <c r="I31" s="53">
        <v>273</v>
      </c>
      <c r="J31" s="53">
        <v>995</v>
      </c>
      <c r="K31" s="53">
        <v>981</v>
      </c>
      <c r="L31" s="53">
        <v>1686</v>
      </c>
      <c r="M31" s="53">
        <v>2035</v>
      </c>
      <c r="N31" s="53">
        <v>933</v>
      </c>
      <c r="O31" s="53">
        <v>1088</v>
      </c>
      <c r="P31" s="53">
        <v>234</v>
      </c>
      <c r="Q31" s="53">
        <v>514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5578</v>
      </c>
      <c r="D32" s="53">
        <f t="shared" si="1"/>
        <v>2481</v>
      </c>
      <c r="E32" s="53">
        <f t="shared" si="2"/>
        <v>3097</v>
      </c>
      <c r="F32" s="53">
        <v>32</v>
      </c>
      <c r="G32" s="53">
        <v>23</v>
      </c>
      <c r="H32" s="53">
        <v>167</v>
      </c>
      <c r="I32" s="53">
        <v>149</v>
      </c>
      <c r="J32" s="53">
        <v>697</v>
      </c>
      <c r="K32" s="53">
        <v>644</v>
      </c>
      <c r="L32" s="53">
        <v>840</v>
      </c>
      <c r="M32" s="53">
        <v>1341</v>
      </c>
      <c r="N32" s="53">
        <v>614</v>
      </c>
      <c r="O32" s="53">
        <v>752</v>
      </c>
      <c r="P32" s="53">
        <v>131</v>
      </c>
      <c r="Q32" s="53">
        <v>188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22916</v>
      </c>
      <c r="D33" s="53">
        <f t="shared" si="1"/>
        <v>10219</v>
      </c>
      <c r="E33" s="53">
        <f t="shared" si="2"/>
        <v>12697</v>
      </c>
      <c r="F33" s="53">
        <v>1</v>
      </c>
      <c r="G33" s="53">
        <v>6</v>
      </c>
      <c r="H33" s="53">
        <v>222</v>
      </c>
      <c r="I33" s="53">
        <v>232</v>
      </c>
      <c r="J33" s="53">
        <v>2013</v>
      </c>
      <c r="K33" s="53">
        <v>1835</v>
      </c>
      <c r="L33" s="53">
        <v>4347</v>
      </c>
      <c r="M33" s="53">
        <v>4113</v>
      </c>
      <c r="N33" s="53">
        <v>2375</v>
      </c>
      <c r="O33" s="53">
        <v>3058</v>
      </c>
      <c r="P33" s="53">
        <v>1261</v>
      </c>
      <c r="Q33" s="53">
        <v>3453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9384</v>
      </c>
      <c r="D34" s="53">
        <f t="shared" si="1"/>
        <v>4089</v>
      </c>
      <c r="E34" s="53">
        <f t="shared" si="2"/>
        <v>5295</v>
      </c>
      <c r="F34" s="53">
        <v>2</v>
      </c>
      <c r="G34" s="53">
        <v>2</v>
      </c>
      <c r="H34" s="53">
        <v>108</v>
      </c>
      <c r="I34" s="53">
        <v>103</v>
      </c>
      <c r="J34" s="53">
        <v>799</v>
      </c>
      <c r="K34" s="53">
        <v>781</v>
      </c>
      <c r="L34" s="53">
        <v>1884</v>
      </c>
      <c r="M34" s="53">
        <v>1727</v>
      </c>
      <c r="N34" s="53">
        <v>840</v>
      </c>
      <c r="O34" s="53">
        <v>1207</v>
      </c>
      <c r="P34" s="53">
        <v>456</v>
      </c>
      <c r="Q34" s="53">
        <v>1475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40976</v>
      </c>
      <c r="D35" s="53">
        <f t="shared" si="1"/>
        <v>18747</v>
      </c>
      <c r="E35" s="53">
        <f t="shared" si="2"/>
        <v>22229</v>
      </c>
      <c r="F35" s="53">
        <v>137</v>
      </c>
      <c r="G35" s="53">
        <v>150</v>
      </c>
      <c r="H35" s="53">
        <v>752</v>
      </c>
      <c r="I35" s="53">
        <v>717</v>
      </c>
      <c r="J35" s="53">
        <v>3330</v>
      </c>
      <c r="K35" s="53">
        <v>3120</v>
      </c>
      <c r="L35" s="53">
        <v>7004</v>
      </c>
      <c r="M35" s="53">
        <v>7032</v>
      </c>
      <c r="N35" s="53">
        <v>5210</v>
      </c>
      <c r="O35" s="53">
        <v>5903</v>
      </c>
      <c r="P35" s="53">
        <v>2314</v>
      </c>
      <c r="Q35" s="53">
        <v>5307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2431</v>
      </c>
      <c r="D36" s="53">
        <f t="shared" si="1"/>
        <v>1072</v>
      </c>
      <c r="E36" s="53">
        <f t="shared" si="2"/>
        <v>1359</v>
      </c>
      <c r="F36" s="53">
        <v>0</v>
      </c>
      <c r="G36" s="53">
        <v>0</v>
      </c>
      <c r="H36" s="53">
        <v>6</v>
      </c>
      <c r="I36" s="53">
        <v>1</v>
      </c>
      <c r="J36" s="53">
        <v>235</v>
      </c>
      <c r="K36" s="53">
        <v>192</v>
      </c>
      <c r="L36" s="53">
        <v>477</v>
      </c>
      <c r="M36" s="53">
        <v>453</v>
      </c>
      <c r="N36" s="53">
        <v>229</v>
      </c>
      <c r="O36" s="53">
        <v>357</v>
      </c>
      <c r="P36" s="53">
        <v>125</v>
      </c>
      <c r="Q36" s="53">
        <v>356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439</v>
      </c>
      <c r="D37" s="53">
        <f t="shared" si="1"/>
        <v>220</v>
      </c>
      <c r="E37" s="53">
        <f t="shared" si="2"/>
        <v>219</v>
      </c>
      <c r="F37" s="53">
        <v>0</v>
      </c>
      <c r="G37" s="53">
        <v>0</v>
      </c>
      <c r="H37" s="53">
        <v>0</v>
      </c>
      <c r="I37" s="53">
        <v>0</v>
      </c>
      <c r="J37" s="53">
        <v>45</v>
      </c>
      <c r="K37" s="53">
        <v>36</v>
      </c>
      <c r="L37" s="53">
        <v>104</v>
      </c>
      <c r="M37" s="53">
        <v>76</v>
      </c>
      <c r="N37" s="53">
        <v>48</v>
      </c>
      <c r="O37" s="53">
        <v>44</v>
      </c>
      <c r="P37" s="53">
        <v>23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4907</v>
      </c>
      <c r="D38" s="53">
        <f t="shared" si="1"/>
        <v>2296</v>
      </c>
      <c r="E38" s="53">
        <f t="shared" si="2"/>
        <v>2611</v>
      </c>
      <c r="F38" s="53">
        <v>12</v>
      </c>
      <c r="G38" s="53">
        <v>12</v>
      </c>
      <c r="H38" s="53">
        <v>52</v>
      </c>
      <c r="I38" s="53">
        <v>55</v>
      </c>
      <c r="J38" s="53">
        <v>316</v>
      </c>
      <c r="K38" s="53">
        <v>323</v>
      </c>
      <c r="L38" s="53">
        <v>791</v>
      </c>
      <c r="M38" s="53">
        <v>635</v>
      </c>
      <c r="N38" s="53">
        <v>728</v>
      </c>
      <c r="O38" s="53">
        <v>806</v>
      </c>
      <c r="P38" s="53">
        <v>397</v>
      </c>
      <c r="Q38" s="53">
        <v>780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25348</v>
      </c>
      <c r="D39" s="53">
        <f t="shared" si="1"/>
        <v>11107</v>
      </c>
      <c r="E39" s="53">
        <f t="shared" si="2"/>
        <v>14241</v>
      </c>
      <c r="F39" s="53">
        <v>134</v>
      </c>
      <c r="G39" s="53">
        <v>137</v>
      </c>
      <c r="H39" s="53">
        <v>547</v>
      </c>
      <c r="I39" s="53">
        <v>505</v>
      </c>
      <c r="J39" s="53">
        <v>2195</v>
      </c>
      <c r="K39" s="53">
        <v>2041</v>
      </c>
      <c r="L39" s="53">
        <v>4502</v>
      </c>
      <c r="M39" s="53">
        <v>4745</v>
      </c>
      <c r="N39" s="53">
        <v>2562</v>
      </c>
      <c r="O39" s="53">
        <v>3490</v>
      </c>
      <c r="P39" s="53">
        <v>1167</v>
      </c>
      <c r="Q39" s="53">
        <v>3323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16561</v>
      </c>
      <c r="D40" s="53">
        <f t="shared" si="1"/>
        <v>7265</v>
      </c>
      <c r="E40" s="53">
        <f t="shared" si="2"/>
        <v>9296</v>
      </c>
      <c r="F40" s="53">
        <v>128</v>
      </c>
      <c r="G40" s="53">
        <v>108</v>
      </c>
      <c r="H40" s="53">
        <v>401</v>
      </c>
      <c r="I40" s="53">
        <v>376</v>
      </c>
      <c r="J40" s="53">
        <v>1552</v>
      </c>
      <c r="K40" s="53">
        <v>1411</v>
      </c>
      <c r="L40" s="53">
        <v>2896</v>
      </c>
      <c r="M40" s="53">
        <v>3369</v>
      </c>
      <c r="N40" s="53">
        <v>1620</v>
      </c>
      <c r="O40" s="53">
        <v>2133</v>
      </c>
      <c r="P40" s="53">
        <v>668</v>
      </c>
      <c r="Q40" s="53">
        <v>1899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17892</v>
      </c>
      <c r="D41" s="53">
        <f t="shared" si="1"/>
        <v>8397</v>
      </c>
      <c r="E41" s="53">
        <f t="shared" si="2"/>
        <v>9495</v>
      </c>
      <c r="F41" s="53">
        <v>75</v>
      </c>
      <c r="G41" s="53">
        <v>50</v>
      </c>
      <c r="H41" s="53">
        <v>319</v>
      </c>
      <c r="I41" s="53">
        <v>254</v>
      </c>
      <c r="J41" s="53">
        <v>1390</v>
      </c>
      <c r="K41" s="53">
        <v>1347</v>
      </c>
      <c r="L41" s="53">
        <v>3331</v>
      </c>
      <c r="M41" s="53">
        <v>2993</v>
      </c>
      <c r="N41" s="53">
        <v>2325</v>
      </c>
      <c r="O41" s="53">
        <v>2643</v>
      </c>
      <c r="P41" s="53">
        <v>957</v>
      </c>
      <c r="Q41" s="53">
        <v>2208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9051</v>
      </c>
      <c r="D42" s="53">
        <f t="shared" si="1"/>
        <v>4359</v>
      </c>
      <c r="E42" s="53">
        <f t="shared" si="2"/>
        <v>4692</v>
      </c>
      <c r="F42" s="53">
        <v>12</v>
      </c>
      <c r="G42" s="53">
        <v>31</v>
      </c>
      <c r="H42" s="53">
        <v>134</v>
      </c>
      <c r="I42" s="53">
        <v>144</v>
      </c>
      <c r="J42" s="53">
        <v>765</v>
      </c>
      <c r="K42" s="53">
        <v>698</v>
      </c>
      <c r="L42" s="53">
        <v>1774</v>
      </c>
      <c r="M42" s="53">
        <v>1398</v>
      </c>
      <c r="N42" s="53">
        <v>1219</v>
      </c>
      <c r="O42" s="53">
        <v>1281</v>
      </c>
      <c r="P42" s="53">
        <v>455</v>
      </c>
      <c r="Q42" s="53">
        <v>1140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264189</v>
      </c>
      <c r="D43" s="52">
        <f>SUM(D20:D42)-D21-D23-D26-D37</f>
        <v>121003</v>
      </c>
      <c r="E43" s="52">
        <f>SUM(E20:E42)-E21-E23-E26-E37</f>
        <v>143186</v>
      </c>
      <c r="F43" s="52">
        <f t="shared" ref="F43:Q43" si="4">SUM(F20:F42)-F21-F23-F26-F37</f>
        <v>1022</v>
      </c>
      <c r="G43" s="52">
        <f t="shared" si="4"/>
        <v>972</v>
      </c>
      <c r="H43" s="52">
        <f t="shared" si="4"/>
        <v>5104</v>
      </c>
      <c r="I43" s="52">
        <f t="shared" si="4"/>
        <v>4812</v>
      </c>
      <c r="J43" s="52">
        <f t="shared" si="4"/>
        <v>22611</v>
      </c>
      <c r="K43" s="52">
        <f t="shared" si="4"/>
        <v>21400</v>
      </c>
      <c r="L43" s="52">
        <f t="shared" si="4"/>
        <v>48364</v>
      </c>
      <c r="M43" s="52">
        <f t="shared" si="4"/>
        <v>50271</v>
      </c>
      <c r="N43" s="52">
        <f t="shared" si="4"/>
        <v>31868</v>
      </c>
      <c r="O43" s="52">
        <f t="shared" si="4"/>
        <v>36882</v>
      </c>
      <c r="P43" s="52">
        <f t="shared" si="4"/>
        <v>12034</v>
      </c>
      <c r="Q43" s="52">
        <f t="shared" si="4"/>
        <v>28849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2023-04-03T09:53:41Z</dcterms:modified>
</cp:coreProperties>
</file>