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<sst xmlns="http://schemas.openxmlformats.org/spreadsheetml/2006/main" count="564" uniqueCount="127">
  <si>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</si>
  <si>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</si>
  <si>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</si>
  <si>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</si>
  <si>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</si>
  <si>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</si>
  <si>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</si>
  <si>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</si>
  <si>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</si>
  <si>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</si>
  <si>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</si>
  <si>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</si>
  <si>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</si>
  <si>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</si>
  <si>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</si>
  <si>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</si>
  <si>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</si>
  <si>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</si>
  <si>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</si>
  <si>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</si>
  <si>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</si>
  <si>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</si>
  <si>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</si>
  <si>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</si>
  <si>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</si>
  <si>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</si>
  <si>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</si>
  <si>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</si>
  <si>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</si>
  <si>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</si>
  <si>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</si>
  <si>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</si>
  <si>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</si>
  <si>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</si>
  <si>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</si>
  <si>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</si>
  <si>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</si>
  <si>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</si>
  <si>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</si>
  <si>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</si>
  <si>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</si>
  <si>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</si>
  <si>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</si>
  <si>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</si>
  <si>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</si>
  <si>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</si>
  <si>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</si>
  <si>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</si>
  <si>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</si>
  <si>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</si>
  <si>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</si>
  <si>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</si>
  <si>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</si>
  <si>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</si>
  <si>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</si>
  <si>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</si>
  <si>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</si>
  <si>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</si>
  <si>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</si>
  <si>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</si>
  <si>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</si>
  <si>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</si>
  <si>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</si>
  <si>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</si>
  <si>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</si>
  <si>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</si>
  <si>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</si>
  <si>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</si>
  <si>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</si>
  <si>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</si>
  <si>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</si>
  <si>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</si>
  <si>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</si>
  <si>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</si>
  <si>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</si>
  <si>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</si>
  <si>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</si>
  <si>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</si>
  <si>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</si>
  <si>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</si>
  <si>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</si>
  <si>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</si>
  <si>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</si>
  <si>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</si>
  <si>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</si>
  <si>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</si>
  <si>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</si>
  <si>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</si>
  <si>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</si>
  <si>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</si>
  <si>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</si>
  <si>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</si>
  <si>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</si>
  <si>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</si>
  <si>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</si>
  <si>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</si>
  <si>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</si>
  <si>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</si>
  <si>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</si>
  <si>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</si>
  <si>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</si>
  <si>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</si>
  <si>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</si>
  <si>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</si>
  <si>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</si>
  <si>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</si>
  <si>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</si>
  <si>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</si>
  <si>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</si>
  <si>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</si>
  <si>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</si>
  <si>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</si>
  <si>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</si>
  <si>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</si>
  <si>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</si>
  <si>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</si>
  <si>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</si>
  <si>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</si>
  <si>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</si>
  <si>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</si>
  <si>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</si>
  <si>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</si>
  <si>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</si>
  <si>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</si>
  <si>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</si>
  <si>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мая</t>
  </si>
  <si>
    <t>01 мая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</si>
</sst>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2" sqref="D2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686052</v>
      </c>
      <c r="E20" s="21">
        <f>G20+I20+K20+O20+Q20+M20</f>
        <v>316579</v>
      </c>
      <c r="F20" s="21">
        <f>H20+J20+L20+P20+R20+N20</f>
        <v>369473</v>
      </c>
      <c r="G20" s="21">
        <f t="shared" ref="G20:R20" si="1">SUM(G21:G43)</f>
        <v>2745</v>
      </c>
      <c r="H20" s="21">
        <f t="shared" si="1"/>
        <v>2552</v>
      </c>
      <c r="I20" s="21">
        <f t="shared" si="1"/>
        <v>13572</v>
      </c>
      <c r="J20" s="21">
        <f t="shared" si="1"/>
        <v>13024</v>
      </c>
      <c r="K20" s="21">
        <f t="shared" si="1"/>
        <v>56933</v>
      </c>
      <c r="L20" s="21">
        <f t="shared" si="1"/>
        <v>53681</v>
      </c>
      <c r="M20" s="21">
        <f t="shared" si="1"/>
        <v>123882</v>
      </c>
      <c r="N20" s="21">
        <f t="shared" si="1"/>
        <v>128696</v>
      </c>
      <c r="O20" s="21">
        <f t="shared" si="1"/>
        <v>87356</v>
      </c>
      <c r="P20" s="21">
        <f t="shared" si="1"/>
        <v>98613</v>
      </c>
      <c r="Q20" s="21">
        <f t="shared" si="1"/>
        <v>32091</v>
      </c>
      <c r="R20" s="21">
        <f t="shared" si="1"/>
        <v>72907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1569</v>
      </c>
      <c r="E21" s="27">
        <f>G21+I21+K21+O21+Q21+M21</f>
        <v>438</v>
      </c>
      <c r="F21" s="27">
        <f>H21+J21+L21+P21+R21+N21</f>
        <v>1131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193</v>
      </c>
      <c r="N21" s="27">
        <f>'Прил.12 согаз'!N21+'Прил.12 альфа'!N21</f>
        <v>537</v>
      </c>
      <c r="O21" s="27">
        <f>'Прил.12 согаз'!O21+'Прил.12 альфа'!O21</f>
        <v>173</v>
      </c>
      <c r="P21" s="27">
        <f>'Прил.12 согаз'!P21+'Прил.12 альфа'!P21</f>
        <v>511</v>
      </c>
      <c r="Q21" s="27">
        <f>'Прил.12 согаз'!Q21+'Прил.12 альфа'!Q21</f>
        <v>72</v>
      </c>
      <c r="R21" s="27">
        <f>'Прил.12 согаз'!R21+'Прил.12 альфа'!R21</f>
        <v>83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75915</v>
      </c>
      <c r="E22" s="27">
        <f t="shared" ref="E22:E43" si="2">G22+I22+K22+O22+Q22+M22</f>
        <v>35729</v>
      </c>
      <c r="F22" s="27">
        <f t="shared" ref="F22:F43" si="3">H22+J22+L22+P22+R22+N22</f>
        <v>40186</v>
      </c>
      <c r="G22" s="27">
        <f>'Прил.12 согаз'!G22+'Прил.12 альфа'!G22</f>
        <v>281</v>
      </c>
      <c r="H22" s="27">
        <f>'Прил.12 согаз'!H22+'Прил.12 альфа'!H22</f>
        <v>255</v>
      </c>
      <c r="I22" s="27">
        <f>'Прил.12 согаз'!I22+'Прил.12 альфа'!I22</f>
        <v>1401</v>
      </c>
      <c r="J22" s="27">
        <f>'Прил.12 согаз'!J22+'Прил.12 альфа'!J22</f>
        <v>1359</v>
      </c>
      <c r="K22" s="27">
        <f>'Прил.12 согаз'!K22+'Прил.12 альфа'!K22</f>
        <v>6267</v>
      </c>
      <c r="L22" s="27">
        <f>'Прил.12 согаз'!L22+'Прил.12 альфа'!L22</f>
        <v>5951</v>
      </c>
      <c r="M22" s="27">
        <f>'Прил.12 согаз'!M22+'Прил.12 альфа'!M22</f>
        <v>14932</v>
      </c>
      <c r="N22" s="27">
        <f>'Прил.12 согаз'!N22+'Прил.12 альфа'!N22</f>
        <v>13509</v>
      </c>
      <c r="O22" s="27">
        <f>'Прил.12 согаз'!O22+'Прил.12 альфа'!O22</f>
        <v>9289</v>
      </c>
      <c r="P22" s="27">
        <f>'Прил.12 согаз'!P22+'Прил.12 альфа'!P22</f>
        <v>10411</v>
      </c>
      <c r="Q22" s="27">
        <f>'Прил.12 согаз'!Q22+'Прил.12 альфа'!Q22</f>
        <v>3559</v>
      </c>
      <c r="R22" s="27">
        <f>'Прил.12 согаз'!R22+'Прил.12 альфа'!R22</f>
        <v>8701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40506</v>
      </c>
      <c r="E23" s="27">
        <f t="shared" si="2"/>
        <v>18076</v>
      </c>
      <c r="F23" s="27">
        <f t="shared" si="3"/>
        <v>22430</v>
      </c>
      <c r="G23" s="27">
        <f>'Прил.12 согаз'!G23+'Прил.12 альфа'!G23</f>
        <v>146</v>
      </c>
      <c r="H23" s="27">
        <f>'Прил.12 согаз'!H23+'Прил.12 альфа'!H23</f>
        <v>160</v>
      </c>
      <c r="I23" s="27">
        <f>'Прил.12 согаз'!I23+'Прил.12 альфа'!I23</f>
        <v>799</v>
      </c>
      <c r="J23" s="27">
        <f>'Прил.12 согаз'!J23+'Прил.12 альфа'!J23</f>
        <v>764</v>
      </c>
      <c r="K23" s="27">
        <f>'Прил.12 согаз'!K23+'Прил.12 альфа'!K23</f>
        <v>3587</v>
      </c>
      <c r="L23" s="27">
        <f>'Прил.12 согаз'!L23+'Прил.12 альфа'!L23</f>
        <v>3351</v>
      </c>
      <c r="M23" s="27">
        <f>'Прил.12 согаз'!M23+'Прил.12 альфа'!M23</f>
        <v>6183</v>
      </c>
      <c r="N23" s="27">
        <f>'Прил.12 согаз'!N23+'Прил.12 альфа'!N23</f>
        <v>6494</v>
      </c>
      <c r="O23" s="27">
        <f>'Прил.12 согаз'!O23+'Прил.12 альфа'!O23</f>
        <v>4957</v>
      </c>
      <c r="P23" s="27">
        <f>'Прил.12 согаз'!P23+'Прил.12 альфа'!P23</f>
        <v>6006</v>
      </c>
      <c r="Q23" s="27">
        <f>'Прил.12 согаз'!Q23+'Прил.12 альфа'!Q23</f>
        <v>2404</v>
      </c>
      <c r="R23" s="27">
        <f>'Прил.12 согаз'!R23+'Прил.12 альфа'!R23</f>
        <v>5655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41581</v>
      </c>
      <c r="E24" s="27">
        <f t="shared" si="2"/>
        <v>19653</v>
      </c>
      <c r="F24" s="27">
        <f t="shared" si="3"/>
        <v>21928</v>
      </c>
      <c r="G24" s="27">
        <f>'Прил.12 согаз'!G24+'Прил.12 альфа'!G24</f>
        <v>144</v>
      </c>
      <c r="H24" s="27">
        <f>'Прил.12 согаз'!H24+'Прил.12 альфа'!H24</f>
        <v>151</v>
      </c>
      <c r="I24" s="27">
        <f>'Прил.12 согаз'!I24+'Прил.12 альфа'!I24</f>
        <v>804</v>
      </c>
      <c r="J24" s="27">
        <f>'Прил.12 согаз'!J24+'Прил.12 альфа'!J24</f>
        <v>733</v>
      </c>
      <c r="K24" s="27">
        <f>'Прил.12 согаз'!K24+'Прил.12 альфа'!K24</f>
        <v>3309</v>
      </c>
      <c r="L24" s="27">
        <f>'Прил.12 согаз'!L24+'Прил.12 альфа'!L24</f>
        <v>3206</v>
      </c>
      <c r="M24" s="27">
        <f>'Прил.12 согаз'!M24+'Прил.12 альфа'!M24</f>
        <v>7923</v>
      </c>
      <c r="N24" s="27">
        <f>'Прил.12 согаз'!N24+'Прил.12 альфа'!N24</f>
        <v>7430</v>
      </c>
      <c r="O24" s="27">
        <f>'Прил.12 согаз'!O24+'Прил.12 альфа'!O24</f>
        <v>5506</v>
      </c>
      <c r="P24" s="27">
        <f>'Прил.12 согаз'!P24+'Прил.12 альфа'!P24</f>
        <v>6050</v>
      </c>
      <c r="Q24" s="27">
        <f>'Прил.12 согаз'!Q24+'Прил.12 альфа'!Q24</f>
        <v>1967</v>
      </c>
      <c r="R24" s="27">
        <f>'Прил.12 согаз'!R24+'Прил.12 альфа'!R24</f>
        <v>4358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9035</v>
      </c>
      <c r="E25" s="27">
        <f t="shared" si="2"/>
        <v>4274</v>
      </c>
      <c r="F25" s="27">
        <f t="shared" si="3"/>
        <v>4761</v>
      </c>
      <c r="G25" s="27">
        <f>'Прил.12 согаз'!G25+'Прил.12 альфа'!G25</f>
        <v>13</v>
      </c>
      <c r="H25" s="27">
        <f>'Прил.12 согаз'!H25+'Прил.12 альфа'!H25</f>
        <v>29</v>
      </c>
      <c r="I25" s="27">
        <f>'Прил.12 согаз'!I25+'Прил.12 альфа'!I25</f>
        <v>136</v>
      </c>
      <c r="J25" s="27">
        <f>'Прил.12 согаз'!J25+'Прил.12 альфа'!J25</f>
        <v>150</v>
      </c>
      <c r="K25" s="27">
        <f>'Прил.12 согаз'!K25+'Прил.12 альфа'!K25</f>
        <v>760</v>
      </c>
      <c r="L25" s="27">
        <f>'Прил.12 согаз'!L25+'Прил.12 альфа'!L25</f>
        <v>701</v>
      </c>
      <c r="M25" s="27">
        <f>'Прил.12 согаз'!M25+'Прил.12 альфа'!M25</f>
        <v>1572</v>
      </c>
      <c r="N25" s="27">
        <f>'Прил.12 согаз'!N25+'Прил.12 альфа'!N25</f>
        <v>1324</v>
      </c>
      <c r="O25" s="27">
        <f>'Прил.12 согаз'!O25+'Прил.12 альфа'!O25</f>
        <v>1293</v>
      </c>
      <c r="P25" s="27">
        <f>'Прил.12 согаз'!P25+'Прил.12 альфа'!P25</f>
        <v>1373</v>
      </c>
      <c r="Q25" s="27">
        <f>'Прил.12 согаз'!Q25+'Прил.12 альфа'!Q25</f>
        <v>500</v>
      </c>
      <c r="R25" s="27">
        <f>'Прил.12 согаз'!R25+'Прил.12 альфа'!R25</f>
        <v>1184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59040</v>
      </c>
      <c r="E26" s="27">
        <f t="shared" si="2"/>
        <v>27286</v>
      </c>
      <c r="F26" s="27">
        <f t="shared" si="3"/>
        <v>31754</v>
      </c>
      <c r="G26" s="27">
        <f>'Прил.12 согаз'!G26+'Прил.12 альфа'!G26</f>
        <v>208</v>
      </c>
      <c r="H26" s="27">
        <f>'Прил.12 согаз'!H26+'Прил.12 альфа'!H26</f>
        <v>179</v>
      </c>
      <c r="I26" s="27">
        <f>'Прил.12 согаз'!I26+'Прил.12 альфа'!I26</f>
        <v>1091</v>
      </c>
      <c r="J26" s="27">
        <f>'Прил.12 согаз'!J26+'Прил.12 альфа'!J26</f>
        <v>948</v>
      </c>
      <c r="K26" s="27">
        <f>'Прил.12 согаз'!K26+'Прил.12 альфа'!K26</f>
        <v>4724</v>
      </c>
      <c r="L26" s="27">
        <f>'Прил.12 согаз'!L26+'Прил.12 альфа'!L26</f>
        <v>4447</v>
      </c>
      <c r="M26" s="27">
        <f>'Прил.12 согаз'!M26+'Прил.12 альфа'!M26</f>
        <v>10689</v>
      </c>
      <c r="N26" s="27">
        <f>'Прил.12 согаз'!N26+'Прил.12 альфа'!N26</f>
        <v>9982</v>
      </c>
      <c r="O26" s="27">
        <f>'Прил.12 согаз'!O26+'Прил.12 альфа'!O26</f>
        <v>7578</v>
      </c>
      <c r="P26" s="27">
        <f>'Прил.12 согаз'!P26+'Прил.12 альфа'!P26</f>
        <v>8949</v>
      </c>
      <c r="Q26" s="27">
        <f>'Прил.12 согаз'!Q26+'Прил.12 альфа'!Q26</f>
        <v>2996</v>
      </c>
      <c r="R26" s="27">
        <f>'Прил.12 согаз'!R26+'Прил.12 альфа'!R26</f>
        <v>7249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25008</v>
      </c>
      <c r="E27" s="27">
        <f t="shared" si="2"/>
        <v>11415</v>
      </c>
      <c r="F27" s="27">
        <f t="shared" si="3"/>
        <v>13593</v>
      </c>
      <c r="G27" s="27">
        <f>'Прил.12 согаз'!G27+'Прил.12 альфа'!G27</f>
        <v>113</v>
      </c>
      <c r="H27" s="27">
        <f>'Прил.12 согаз'!H27+'Прил.12 альфа'!H27</f>
        <v>91</v>
      </c>
      <c r="I27" s="27">
        <f>'Прил.12 согаз'!I27+'Прил.12 альфа'!I27</f>
        <v>493</v>
      </c>
      <c r="J27" s="27">
        <f>'Прил.12 согаз'!J27+'Прил.12 альфа'!J27</f>
        <v>466</v>
      </c>
      <c r="K27" s="27">
        <f>'Прил.12 согаз'!K27+'Прил.12 альфа'!K27</f>
        <v>2136</v>
      </c>
      <c r="L27" s="27">
        <f>'Прил.12 согаз'!L27+'Прил.12 альфа'!L27</f>
        <v>2016</v>
      </c>
      <c r="M27" s="27">
        <f>'Прил.12 согаз'!M27+'Прил.12 альфа'!M27</f>
        <v>4483</v>
      </c>
      <c r="N27" s="27">
        <f>'Прил.12 согаз'!N27+'Прил.12 альфа'!N27</f>
        <v>4656</v>
      </c>
      <c r="O27" s="27">
        <f>'Прил.12 согаз'!O27+'Прил.12 альфа'!O27</f>
        <v>3070</v>
      </c>
      <c r="P27" s="27">
        <f>'Прил.12 согаз'!P27+'Прил.12 альфа'!P27</f>
        <v>3668</v>
      </c>
      <c r="Q27" s="27">
        <f>'Прил.12 согаз'!Q27+'Прил.12 альфа'!Q27</f>
        <v>1120</v>
      </c>
      <c r="R27" s="27">
        <f>'Прил.12 согаз'!R27+'Прил.12 альфа'!R27</f>
        <v>2696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29598</v>
      </c>
      <c r="E28" s="27">
        <f t="shared" si="2"/>
        <v>13585</v>
      </c>
      <c r="F28" s="27">
        <f t="shared" si="3"/>
        <v>16013</v>
      </c>
      <c r="G28" s="27">
        <f>'Прил.12 согаз'!G28+'Прил.12 альфа'!G28</f>
        <v>138</v>
      </c>
      <c r="H28" s="27">
        <f>'Прил.12 согаз'!H28+'Прил.12 альфа'!H28</f>
        <v>133</v>
      </c>
      <c r="I28" s="27">
        <f>'Прил.12 согаз'!I28+'Прил.12 альфа'!I28</f>
        <v>763</v>
      </c>
      <c r="J28" s="27">
        <f>'Прил.12 согаз'!J28+'Прил.12 альфа'!J28</f>
        <v>734</v>
      </c>
      <c r="K28" s="27">
        <f>'Прил.12 согаз'!K28+'Прил.12 альфа'!K28</f>
        <v>2763</v>
      </c>
      <c r="L28" s="27">
        <f>'Прил.12 согаз'!L28+'Прил.12 альфа'!L28</f>
        <v>2688</v>
      </c>
      <c r="M28" s="27">
        <f>'Прил.12 согаз'!M28+'Прил.12 альфа'!M28</f>
        <v>5180</v>
      </c>
      <c r="N28" s="27">
        <f>'Прил.12 согаз'!N28+'Прил.12 альфа'!N28</f>
        <v>5973</v>
      </c>
      <c r="O28" s="27">
        <f>'Прил.12 согаз'!O28+'Прил.12 альфа'!O28</f>
        <v>3724</v>
      </c>
      <c r="P28" s="27">
        <f>'Прил.12 согаз'!P28+'Прил.12 альфа'!P28</f>
        <v>4047</v>
      </c>
      <c r="Q28" s="27">
        <f>'Прил.12 согаз'!Q28+'Прил.12 альфа'!Q28</f>
        <v>1017</v>
      </c>
      <c r="R28" s="27">
        <f>'Прил.12 согаз'!R28+'Прил.12 альфа'!R28</f>
        <v>2438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45191</v>
      </c>
      <c r="E29" s="27">
        <f t="shared" si="2"/>
        <v>19461</v>
      </c>
      <c r="F29" s="27">
        <f t="shared" si="3"/>
        <v>25730</v>
      </c>
      <c r="G29" s="27">
        <f>'Прил.12 согаз'!G29+'Прил.12 альфа'!G29</f>
        <v>265</v>
      </c>
      <c r="H29" s="27">
        <f>'Прил.12 согаз'!H29+'Прил.12 альфа'!H29</f>
        <v>254</v>
      </c>
      <c r="I29" s="27">
        <f>'Прил.12 согаз'!I29+'Прил.12 альфа'!I29</f>
        <v>1283</v>
      </c>
      <c r="J29" s="27">
        <f>'Прил.12 согаз'!J29+'Прил.12 альфа'!J29</f>
        <v>1343</v>
      </c>
      <c r="K29" s="27">
        <f>'Прил.12 согаз'!K29+'Прил.12 альфа'!K29</f>
        <v>4750</v>
      </c>
      <c r="L29" s="27">
        <f>'Прил.12 согаз'!L29+'Прил.12 альфа'!L29</f>
        <v>4632</v>
      </c>
      <c r="M29" s="27">
        <f>'Прил.12 согаз'!M29+'Прил.12 альфа'!M29</f>
        <v>6940</v>
      </c>
      <c r="N29" s="27">
        <f>'Прил.12 согаз'!N29+'Прил.12 альфа'!N29</f>
        <v>10341</v>
      </c>
      <c r="O29" s="27">
        <f>'Прил.12 согаз'!O29+'Прил.12 альфа'!O29</f>
        <v>4790</v>
      </c>
      <c r="P29" s="27">
        <f>'Прил.12 согаз'!P29+'Прил.12 альфа'!P29</f>
        <v>6195</v>
      </c>
      <c r="Q29" s="27">
        <f>'Прил.12 согаз'!Q29+'Прил.12 альфа'!Q29</f>
        <v>1433</v>
      </c>
      <c r="R29" s="27">
        <f>'Прил.12 согаз'!R29+'Прил.12 альфа'!R29</f>
        <v>2965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115060</v>
      </c>
      <c r="E30" s="27">
        <f t="shared" si="2"/>
        <v>51322</v>
      </c>
      <c r="F30" s="27">
        <f t="shared" si="3"/>
        <v>63738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26613</v>
      </c>
      <c r="N30" s="27">
        <f>'Прил.12 согаз'!N30+'Прил.12 альфа'!N30</f>
        <v>27716</v>
      </c>
      <c r="O30" s="27">
        <f>'Прил.12 согаз'!O30+'Прил.12 альфа'!O30</f>
        <v>17727</v>
      </c>
      <c r="P30" s="27">
        <f>'Прил.12 согаз'!P30+'Прил.12 альфа'!P30</f>
        <v>20150</v>
      </c>
      <c r="Q30" s="27">
        <f>'Прил.12 согаз'!Q30+'Прил.12 альфа'!Q30</f>
        <v>6982</v>
      </c>
      <c r="R30" s="27">
        <f>'Прил.12 согаз'!R30+'Прил.12 альфа'!R30</f>
        <v>15872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94099</v>
      </c>
      <c r="E31" s="27">
        <f t="shared" si="2"/>
        <v>41671</v>
      </c>
      <c r="F31" s="27">
        <f t="shared" si="3"/>
        <v>52428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21161</v>
      </c>
      <c r="N31" s="27">
        <f>'Прил.12 согаз'!N31+'Прил.12 альфа'!N31</f>
        <v>21689</v>
      </c>
      <c r="O31" s="27">
        <f>'Прил.12 согаз'!O31+'Прил.12 альфа'!O31</f>
        <v>14856</v>
      </c>
      <c r="P31" s="27">
        <f>'Прил.12 согаз'!P31+'Прил.12 альфа'!P31</f>
        <v>16971</v>
      </c>
      <c r="Q31" s="27">
        <f>'Прил.12 согаз'!Q31+'Прил.12 альфа'!Q31</f>
        <v>5654</v>
      </c>
      <c r="R31" s="27">
        <f>'Прил.12 согаз'!R31+'Прил.12 альфа'!R31</f>
        <v>13768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22456</v>
      </c>
      <c r="E32" s="27">
        <f t="shared" si="2"/>
        <v>11508</v>
      </c>
      <c r="F32" s="27">
        <f t="shared" si="3"/>
        <v>10948</v>
      </c>
      <c r="G32" s="27">
        <f>'Прил.12 согаз'!G32+'Прил.12 альфа'!G32</f>
        <v>450</v>
      </c>
      <c r="H32" s="27">
        <f>'Прил.12 согаз'!H32+'Прил.12 альфа'!H32</f>
        <v>402</v>
      </c>
      <c r="I32" s="27">
        <f>'Прил.12 согаз'!I32+'Прил.12 альфа'!I32</f>
        <v>2186</v>
      </c>
      <c r="J32" s="27">
        <f>'Прил.12 согаз'!J32+'Прил.12 альфа'!J32</f>
        <v>2085</v>
      </c>
      <c r="K32" s="27">
        <f>'Прил.12 согаз'!K32+'Прил.12 альфа'!K32</f>
        <v>8872</v>
      </c>
      <c r="L32" s="27">
        <f>'Прил.12 согаз'!L32+'Прил.12 альфа'!L32</f>
        <v>8461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16549</v>
      </c>
      <c r="E33" s="27">
        <f t="shared" si="2"/>
        <v>8677</v>
      </c>
      <c r="F33" s="27">
        <f t="shared" si="3"/>
        <v>7872</v>
      </c>
      <c r="G33" s="27">
        <f>'Прил.12 согаз'!G33+'Прил.12 альфа'!G33</f>
        <v>323</v>
      </c>
      <c r="H33" s="27">
        <f>'Прил.12 согаз'!H33+'Прил.12 альфа'!H33</f>
        <v>307</v>
      </c>
      <c r="I33" s="27">
        <f>'Прил.12 согаз'!I33+'Прил.12 альфа'!I33</f>
        <v>1469</v>
      </c>
      <c r="J33" s="27">
        <f>'Прил.12 согаз'!J33+'Прил.12 альфа'!J33</f>
        <v>1420</v>
      </c>
      <c r="K33" s="27">
        <f>'Прил.12 согаз'!K33+'Прил.12 альфа'!K33</f>
        <v>6885</v>
      </c>
      <c r="L33" s="27">
        <f>'Прил.12 согаз'!L33+'Прил.12 альфа'!L33</f>
        <v>6145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16697</v>
      </c>
      <c r="E34" s="27">
        <f t="shared" si="2"/>
        <v>8543</v>
      </c>
      <c r="F34" s="27">
        <f t="shared" si="3"/>
        <v>8154</v>
      </c>
      <c r="G34" s="27">
        <f>'Прил.12 согаз'!G34+'Прил.12 альфа'!G34</f>
        <v>309</v>
      </c>
      <c r="H34" s="27">
        <f>'Прил.12 согаз'!H34+'Прил.12 альфа'!H34</f>
        <v>296</v>
      </c>
      <c r="I34" s="27">
        <f>'Прил.12 согаз'!I34+'Прил.12 альфа'!I34</f>
        <v>1606</v>
      </c>
      <c r="J34" s="27">
        <f>'Прил.12 согаз'!J34+'Прил.12 альфа'!J34</f>
        <v>1585</v>
      </c>
      <c r="K34" s="27">
        <f>'Прил.12 согаз'!K34+'Прил.12 альфа'!K34</f>
        <v>6628</v>
      </c>
      <c r="L34" s="27">
        <f>'Прил.12 согаз'!L34+'Прил.12 альфа'!L34</f>
        <v>6273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11335</v>
      </c>
      <c r="E35" s="27">
        <f t="shared" si="2"/>
        <v>5135</v>
      </c>
      <c r="F35" s="27">
        <f t="shared" si="3"/>
        <v>6200</v>
      </c>
      <c r="G35" s="27">
        <f>'Прил.12 согаз'!G35+'Прил.12 альфа'!G35</f>
        <v>18</v>
      </c>
      <c r="H35" s="27">
        <f>'Прил.12 согаз'!H35+'Прил.12 альфа'!H35</f>
        <v>14</v>
      </c>
      <c r="I35" s="27">
        <f>'Прил.12 согаз'!I35+'Прил.12 альфа'!I35</f>
        <v>52</v>
      </c>
      <c r="J35" s="27">
        <f>'Прил.12 согаз'!J35+'Прил.12 альфа'!J35</f>
        <v>62</v>
      </c>
      <c r="K35" s="27">
        <f>'Прил.12 согаз'!K35+'Прил.12 альфа'!K35</f>
        <v>174</v>
      </c>
      <c r="L35" s="27">
        <f>'Прил.12 согаз'!L35+'Прил.12 альфа'!L35</f>
        <v>149</v>
      </c>
      <c r="M35" s="27">
        <f>'Прил.12 согаз'!M35+'Прил.12 альфа'!M35</f>
        <v>1619</v>
      </c>
      <c r="N35" s="27">
        <f>'Прил.12 согаз'!N35+'Прил.12 альфа'!N35</f>
        <v>2444</v>
      </c>
      <c r="O35" s="27">
        <f>'Прил.12 согаз'!O35+'Прил.12 альфа'!O35</f>
        <v>2346</v>
      </c>
      <c r="P35" s="27">
        <f>'Прил.12 согаз'!P35+'Прил.12 альфа'!P35</f>
        <v>2305</v>
      </c>
      <c r="Q35" s="27">
        <f>'Прил.12 согаз'!Q35+'Прил.12 альфа'!Q35</f>
        <v>926</v>
      </c>
      <c r="R35" s="27">
        <f>'Прил.12 согаз'!R35+'Прил.12 альфа'!R35</f>
        <v>1226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16086</v>
      </c>
      <c r="E36" s="27">
        <f t="shared" si="2"/>
        <v>7620</v>
      </c>
      <c r="F36" s="27">
        <f t="shared" si="3"/>
        <v>8466</v>
      </c>
      <c r="G36" s="27">
        <f>'Прил.12 согаз'!G36+'Прил.12 альфа'!G36</f>
        <v>62</v>
      </c>
      <c r="H36" s="27">
        <f>'Прил.12 согаз'!H36+'Прил.12 альфа'!H36</f>
        <v>47</v>
      </c>
      <c r="I36" s="27">
        <f>'Прил.12 согаз'!I36+'Прил.12 альфа'!I36</f>
        <v>270</v>
      </c>
      <c r="J36" s="27">
        <f>'Прил.12 согаз'!J36+'Прил.12 альфа'!J36</f>
        <v>240</v>
      </c>
      <c r="K36" s="27">
        <f>'Прил.12 согаз'!K36+'Прил.12 альфа'!K36</f>
        <v>1364</v>
      </c>
      <c r="L36" s="27">
        <f>'Прил.12 согаз'!L36+'Прил.12 альфа'!L36</f>
        <v>1205</v>
      </c>
      <c r="M36" s="27">
        <f>'Прил.12 согаз'!M36+'Прил.12 альфа'!M36</f>
        <v>2876</v>
      </c>
      <c r="N36" s="27">
        <f>'Прил.12 согаз'!N36+'Прил.12 альфа'!N36</f>
        <v>2761</v>
      </c>
      <c r="O36" s="27">
        <f>'Прил.12 согаз'!O36+'Прил.12 альфа'!O36</f>
        <v>2200</v>
      </c>
      <c r="P36" s="27">
        <f>'Прил.12 согаз'!P36+'Прил.12 альфа'!P36</f>
        <v>2379</v>
      </c>
      <c r="Q36" s="27">
        <f>'Прил.12 согаз'!Q36+'Прил.12 альфа'!Q36</f>
        <v>848</v>
      </c>
      <c r="R36" s="27">
        <f>'Прил.12 согаз'!R36+'Прил.12 альфа'!R36</f>
        <v>1834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39070</v>
      </c>
      <c r="E37" s="27">
        <f t="shared" si="2"/>
        <v>17526</v>
      </c>
      <c r="F37" s="27">
        <f t="shared" si="3"/>
        <v>21544</v>
      </c>
      <c r="G37" s="27">
        <f>'Прил.12 согаз'!G37+'Прил.12 альфа'!G37</f>
        <v>267</v>
      </c>
      <c r="H37" s="27">
        <f>'Прил.12 согаз'!H37+'Прил.12 альфа'!H37</f>
        <v>229</v>
      </c>
      <c r="I37" s="27">
        <f>'Прил.12 согаз'!I37+'Прил.12 альфа'!I37</f>
        <v>1172</v>
      </c>
      <c r="J37" s="27">
        <f>'Прил.12 согаз'!J37+'Прил.12 альфа'!J37</f>
        <v>1082</v>
      </c>
      <c r="K37" s="27">
        <f>'Прил.12 согаз'!K37+'Прил.12 альфа'!K37</f>
        <v>4521</v>
      </c>
      <c r="L37" s="27">
        <f>'Прил.12 согаз'!L37+'Прил.12 альфа'!L37</f>
        <v>4256</v>
      </c>
      <c r="M37" s="27">
        <f>'Прил.12 согаз'!M37+'Прил.12 альфа'!M37</f>
        <v>6325</v>
      </c>
      <c r="N37" s="27">
        <f>'Прил.12 согаз'!N37+'Прил.12 альфа'!N37</f>
        <v>8823</v>
      </c>
      <c r="O37" s="27">
        <f>'Прил.12 согаз'!O37+'Прил.12 альфа'!O37</f>
        <v>4225</v>
      </c>
      <c r="P37" s="27">
        <f>'Прил.12 согаз'!P37+'Прил.12 альфа'!P37</f>
        <v>5127</v>
      </c>
      <c r="Q37" s="27">
        <f>'Прил.12 согаз'!Q37+'Прил.12 альфа'!Q37</f>
        <v>1016</v>
      </c>
      <c r="R37" s="27">
        <f>'Прил.12 согаз'!R37+'Прил.12 альфа'!R37</f>
        <v>2027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5768</v>
      </c>
      <c r="E38" s="27">
        <f t="shared" si="2"/>
        <v>2162</v>
      </c>
      <c r="F38" s="27">
        <f t="shared" si="3"/>
        <v>3606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913</v>
      </c>
      <c r="N38" s="27">
        <f>'Прил.12 согаз'!N38+'Прил.12 альфа'!N38</f>
        <v>1087</v>
      </c>
      <c r="O38" s="27">
        <f>'Прил.12 согаз'!O38+'Прил.12 альфа'!O38</f>
        <v>808</v>
      </c>
      <c r="P38" s="27">
        <f>'Прил.12 согаз'!P38+'Прил.12 альфа'!P38</f>
        <v>1447</v>
      </c>
      <c r="Q38" s="27">
        <f>'Прил.12 согаз'!Q38+'Прил.12 альфа'!Q38</f>
        <v>441</v>
      </c>
      <c r="R38" s="27">
        <f>'Прил.12 согаз'!R38+'Прил.12 альфа'!R38</f>
        <v>1072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3034</v>
      </c>
      <c r="E39" s="27">
        <f t="shared" si="2"/>
        <v>1791</v>
      </c>
      <c r="F39" s="27">
        <f t="shared" si="3"/>
        <v>1243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201</v>
      </c>
      <c r="N39" s="27">
        <f>'Прил.12 согаз'!N39+'Прил.12 альфа'!N39</f>
        <v>463</v>
      </c>
      <c r="O39" s="27">
        <f>'Прил.12 согаз'!O39+'Прил.12 альфа'!O39</f>
        <v>1259</v>
      </c>
      <c r="P39" s="27">
        <f>'Прил.12 согаз'!P39+'Прил.12 альфа'!P39</f>
        <v>571</v>
      </c>
      <c r="Q39" s="27">
        <f>'Прил.12 согаз'!Q39+'Прил.12 альфа'!Q39</f>
        <v>331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5290</v>
      </c>
      <c r="E40" s="27">
        <f t="shared" si="2"/>
        <v>2503</v>
      </c>
      <c r="F40" s="27">
        <f t="shared" si="3"/>
        <v>2787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1170</v>
      </c>
      <c r="N40" s="27">
        <f>'Прил.12 согаз'!N40+'Прил.12 альфа'!N40</f>
        <v>837</v>
      </c>
      <c r="O40" s="27">
        <f>'Прил.12 согаз'!O40+'Прил.12 альфа'!O40</f>
        <v>1040</v>
      </c>
      <c r="P40" s="27">
        <f>'Прил.12 согаз'!P40+'Прил.12 альфа'!P40</f>
        <v>1150</v>
      </c>
      <c r="Q40" s="27">
        <f>'Прил.12 согаз'!Q40+'Прил.12 альфа'!Q40</f>
        <v>293</v>
      </c>
      <c r="R40" s="27">
        <f>'Прил.12 согаз'!R40+'Прил.12 альфа'!R40</f>
        <v>800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5842</v>
      </c>
      <c r="E41" s="27">
        <f t="shared" si="2"/>
        <v>3287</v>
      </c>
      <c r="F41" s="27">
        <f t="shared" si="3"/>
        <v>2555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1538</v>
      </c>
      <c r="N41" s="27">
        <f>'Прил.12 согаз'!N41+'Прил.12 альфа'!N41</f>
        <v>919</v>
      </c>
      <c r="O41" s="27">
        <f>'Прил.12 согаз'!O41+'Прил.12 альфа'!O41</f>
        <v>1321</v>
      </c>
      <c r="P41" s="27">
        <f>'Прил.12 согаз'!P41+'Прил.12 альфа'!P41</f>
        <v>1020</v>
      </c>
      <c r="Q41" s="27">
        <f>'Прил.12 согаз'!Q41+'Прил.12 альфа'!Q41</f>
        <v>428</v>
      </c>
      <c r="R41" s="27">
        <f>'Прил.12 согаз'!R41+'Прил.12 альфа'!R41</f>
        <v>616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7323</v>
      </c>
      <c r="E43" s="27">
        <f t="shared" si="2"/>
        <v>4917</v>
      </c>
      <c r="F43" s="27">
        <f t="shared" si="3"/>
        <v>2406</v>
      </c>
      <c r="G43" s="27">
        <f>'Прил.12 согаз'!G43+'Прил.12 альфа'!G43</f>
        <v>8</v>
      </c>
      <c r="H43" s="27">
        <f>'Прил.12 согаз'!H43+'Прил.12 альфа'!H43</f>
        <v>5</v>
      </c>
      <c r="I43" s="27">
        <f>'Прил.12 согаз'!I43+'Прил.12 альфа'!I43</f>
        <v>47</v>
      </c>
      <c r="J43" s="27">
        <f>'Прил.12 согаз'!J43+'Прил.12 альфа'!J43</f>
        <v>53</v>
      </c>
      <c r="K43" s="27">
        <f>'Прил.12 согаз'!K43+'Прил.12 альфа'!K43</f>
        <v>193</v>
      </c>
      <c r="L43" s="27">
        <f>'Прил.12 согаз'!L43+'Прил.12 альфа'!L43</f>
        <v>200</v>
      </c>
      <c r="M43" s="27">
        <f>'Прил.12 согаз'!M43+'Прил.12 альфа'!M43</f>
        <v>3371</v>
      </c>
      <c r="N43" s="27">
        <f>'Прил.12 согаз'!N43+'Прил.12 альфа'!N43</f>
        <v>1711</v>
      </c>
      <c r="O43" s="27">
        <f>'Прил.12 согаз'!O43+'Прил.12 альфа'!O43</f>
        <v>1194</v>
      </c>
      <c r="P43" s="27">
        <f>'Прил.12 согаз'!P43+'Прил.12 альфа'!P43</f>
        <v>283</v>
      </c>
      <c r="Q43" s="27">
        <f>'Прил.12 согаз'!Q43+'Прил.12 альфа'!Q43</f>
        <v>104</v>
      </c>
      <c r="R43" s="27">
        <f>'Прил.12 согаз'!R43+'Прил.12 альфа'!R43</f>
        <v>154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686052</v>
      </c>
      <c r="E44" s="21">
        <f>G44+I44+K44+O44+Q44+M44</f>
        <v>316579</v>
      </c>
      <c r="F44" s="21">
        <f>H44+J44+L44+P44+R44+N44</f>
        <v>369473</v>
      </c>
      <c r="G44" s="21">
        <f t="shared" ref="G44:R44" si="5">SUM(G45:G48)</f>
        <v>2745</v>
      </c>
      <c r="H44" s="21">
        <f t="shared" si="5"/>
        <v>2552</v>
      </c>
      <c r="I44" s="21">
        <f t="shared" si="5"/>
        <v>13572</v>
      </c>
      <c r="J44" s="21">
        <f t="shared" si="5"/>
        <v>13024</v>
      </c>
      <c r="K44" s="21">
        <f t="shared" si="5"/>
        <v>56933</v>
      </c>
      <c r="L44" s="21">
        <f t="shared" si="5"/>
        <v>53681</v>
      </c>
      <c r="M44" s="21">
        <f t="shared" si="5"/>
        <v>123882</v>
      </c>
      <c r="N44" s="21">
        <f t="shared" si="5"/>
        <v>128696</v>
      </c>
      <c r="O44" s="21">
        <f t="shared" si="5"/>
        <v>87356</v>
      </c>
      <c r="P44" s="21">
        <f t="shared" si="5"/>
        <v>98613</v>
      </c>
      <c r="Q44" s="21">
        <f t="shared" si="5"/>
        <v>32091</v>
      </c>
      <c r="R44" s="21">
        <f t="shared" si="5"/>
        <v>72907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627926</v>
      </c>
      <c r="E45" s="27">
        <f t="shared" ref="E45:E48" si="6">G45+I45+K45+O45+Q45+M45</f>
        <v>290216</v>
      </c>
      <c r="F45" s="27">
        <f t="shared" ref="F45:F48" si="7">H45+J45+L45+P45+R45+N45</f>
        <v>337710</v>
      </c>
      <c r="G45" s="58">
        <f>'Прил.12 согаз'!G45+'Прил.12 альфа'!G45</f>
        <v>2414</v>
      </c>
      <c r="H45" s="58">
        <f>'Прил.12 согаз'!H45+'Прил.12 альфа'!H45</f>
        <v>2271</v>
      </c>
      <c r="I45" s="58">
        <f>'Прил.12 согаз'!I45+'Прил.12 альфа'!I45</f>
        <v>12078</v>
      </c>
      <c r="J45" s="58">
        <f>'Прил.12 согаз'!J45+'Прил.12 альфа'!J45</f>
        <v>11648</v>
      </c>
      <c r="K45" s="58">
        <f>'Прил.12 согаз'!K45+'Прил.12 альфа'!K45</f>
        <v>50671</v>
      </c>
      <c r="L45" s="58">
        <f>'Прил.12 согаз'!L45+'Прил.12 альфа'!L45</f>
        <v>47818</v>
      </c>
      <c r="M45" s="58">
        <f>'Прил.12 согаз'!M45+'Прил.12 альфа'!M45</f>
        <v>114048</v>
      </c>
      <c r="N45" s="58">
        <f>'Прил.12 согаз'!N45+'Прил.12 альфа'!N45</f>
        <v>116132</v>
      </c>
      <c r="O45" s="58">
        <f>'Прил.12 согаз'!O45+'Прил.12 альфа'!O45</f>
        <v>80804</v>
      </c>
      <c r="P45" s="58">
        <f>'Прил.12 согаз'!P45+'Прил.12 альфа'!P45</f>
        <v>90872</v>
      </c>
      <c r="Q45" s="58">
        <f>'Прил.12 согаз'!Q45+'Прил.12 альфа'!Q45</f>
        <v>30201</v>
      </c>
      <c r="R45" s="58">
        <f>'Прил.12 согаз'!R45+'Прил.12 альфа'!R45</f>
        <v>68969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16063</v>
      </c>
      <c r="E46" s="27">
        <f t="shared" si="6"/>
        <v>7576</v>
      </c>
      <c r="F46" s="27">
        <f t="shared" si="7"/>
        <v>8487</v>
      </c>
      <c r="G46" s="26">
        <f>'Прил.12 согаз'!G46+'Прил.12 альфа'!G46</f>
        <v>62</v>
      </c>
      <c r="H46" s="26">
        <f>'Прил.12 согаз'!H46+'Прил.12 альфа'!H46</f>
        <v>47</v>
      </c>
      <c r="I46" s="26">
        <f>'Прил.12 согаз'!I46+'Прил.12 альфа'!I46</f>
        <v>270</v>
      </c>
      <c r="J46" s="26">
        <f>'Прил.12 согаз'!J46+'Прил.12 альфа'!J46</f>
        <v>239</v>
      </c>
      <c r="K46" s="26">
        <f>'Прил.12 согаз'!K46+'Прил.12 альфа'!K46</f>
        <v>1399</v>
      </c>
      <c r="L46" s="26">
        <f>'Прил.12 согаз'!L46+'Прил.12 альфа'!L46</f>
        <v>1246</v>
      </c>
      <c r="M46" s="26">
        <f>'Прил.12 согаз'!M46+'Прил.12 альфа'!M46</f>
        <v>2845</v>
      </c>
      <c r="N46" s="26">
        <f>'Прил.12 согаз'!N46+'Прил.12 альфа'!N46</f>
        <v>2768</v>
      </c>
      <c r="O46" s="26">
        <f>'Прил.12 согаз'!O46+'Прил.12 альфа'!O46</f>
        <v>2159</v>
      </c>
      <c r="P46" s="26">
        <f>'Прил.12 согаз'!P46+'Прил.12 альфа'!P46</f>
        <v>2368</v>
      </c>
      <c r="Q46" s="26">
        <f>'Прил.12 согаз'!Q46+'Прил.12 альфа'!Q46</f>
        <v>841</v>
      </c>
      <c r="R46" s="26">
        <f>'Прил.12 согаз'!R46+'Прил.12 альфа'!R46</f>
        <v>1819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42063</v>
      </c>
      <c r="E47" s="27">
        <f t="shared" si="6"/>
        <v>18787</v>
      </c>
      <c r="F47" s="27">
        <f t="shared" si="7"/>
        <v>23276</v>
      </c>
      <c r="G47" s="26">
        <f>'Прил.12 согаз'!G47+'Прил.12 альфа'!G47</f>
        <v>269</v>
      </c>
      <c r="H47" s="26">
        <f>'Прил.12 согаз'!H47+'Прил.12 альфа'!H47</f>
        <v>234</v>
      </c>
      <c r="I47" s="26">
        <f>'Прил.12 согаз'!I47+'Прил.12 альфа'!I47</f>
        <v>1224</v>
      </c>
      <c r="J47" s="26">
        <f>'Прил.12 согаз'!J47+'Прил.12 альфа'!J47</f>
        <v>1137</v>
      </c>
      <c r="K47" s="26">
        <f>'Прил.12 согаз'!K47+'Прил.12 альфа'!K47</f>
        <v>4863</v>
      </c>
      <c r="L47" s="26">
        <f>'Прил.12 согаз'!L47+'Прил.12 альфа'!L47</f>
        <v>4617</v>
      </c>
      <c r="M47" s="26">
        <f>'Прил.12 согаз'!M47+'Прил.12 альфа'!M47</f>
        <v>6989</v>
      </c>
      <c r="N47" s="26">
        <f>'Прил.12 согаз'!N47+'Прил.12 альфа'!N47</f>
        <v>9796</v>
      </c>
      <c r="O47" s="26">
        <f>'Прил.12 согаз'!O47+'Прил.12 альфа'!O47</f>
        <v>4393</v>
      </c>
      <c r="P47" s="26">
        <f>'Прил.12 согаз'!P47+'Прил.12 альфа'!P47</f>
        <v>5373</v>
      </c>
      <c r="Q47" s="26">
        <f>'Прил.12 согаз'!Q47+'Прил.12 альфа'!Q47</f>
        <v>1049</v>
      </c>
      <c r="R47" s="26">
        <f>'Прил.12 согаз'!R47+'Прил.12 альфа'!R47</f>
        <v>2119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30" sqref="G30:H3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422135</v>
      </c>
      <c r="E20" s="21">
        <f>G20+I20+K20+O20+Q20+M20</f>
        <v>195720</v>
      </c>
      <c r="F20" s="21">
        <f>H20+J20+L20+P20+R20+N20</f>
        <v>226415</v>
      </c>
      <c r="G20" s="21">
        <f t="shared" ref="G20:R20" si="1">SUM(G21:G43)</f>
        <v>1749</v>
      </c>
      <c r="H20" s="21">
        <f t="shared" si="1"/>
        <v>1613</v>
      </c>
      <c r="I20" s="21">
        <f t="shared" si="1"/>
        <v>8469</v>
      </c>
      <c r="J20" s="21">
        <f t="shared" si="1"/>
        <v>8230</v>
      </c>
      <c r="K20" s="21">
        <f t="shared" si="1"/>
        <v>34327</v>
      </c>
      <c r="L20" s="21">
        <f t="shared" si="1"/>
        <v>32302</v>
      </c>
      <c r="M20" s="21">
        <f t="shared" si="1"/>
        <v>75633</v>
      </c>
      <c r="N20" s="21">
        <f t="shared" si="1"/>
        <v>78508</v>
      </c>
      <c r="O20" s="21">
        <f t="shared" si="1"/>
        <v>55506</v>
      </c>
      <c r="P20" s="21">
        <f t="shared" si="1"/>
        <v>61756</v>
      </c>
      <c r="Q20" s="21">
        <f t="shared" si="1"/>
        <v>20036</v>
      </c>
      <c r="R20" s="21">
        <f t="shared" si="1"/>
        <v>44006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1170</v>
      </c>
      <c r="E21" s="27">
        <f>G21+I21+K21+O21+Q21+M21</f>
        <v>344</v>
      </c>
      <c r="F21" s="27">
        <f>H21+J21+L21+P21+R21+N21</f>
        <v>826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150</v>
      </c>
      <c r="N21" s="27">
        <v>394</v>
      </c>
      <c r="O21" s="27">
        <v>142</v>
      </c>
      <c r="P21" s="27">
        <v>369</v>
      </c>
      <c r="Q21" s="27">
        <v>52</v>
      </c>
      <c r="R21" s="27">
        <v>63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45856</v>
      </c>
      <c r="E22" s="27">
        <f t="shared" ref="E22:E43" si="2">G22+I22+K22+O22+Q22+M22</f>
        <v>22250</v>
      </c>
      <c r="F22" s="27">
        <f t="shared" ref="F22:F43" si="3">H22+J22+L22+P22+R22+N22</f>
        <v>23606</v>
      </c>
      <c r="G22" s="27">
        <v>277</v>
      </c>
      <c r="H22" s="27">
        <v>250</v>
      </c>
      <c r="I22" s="27">
        <v>1081</v>
      </c>
      <c r="J22" s="27">
        <v>1041</v>
      </c>
      <c r="K22" s="27">
        <v>3530</v>
      </c>
      <c r="L22" s="27">
        <v>3400</v>
      </c>
      <c r="M22" s="27">
        <v>9123</v>
      </c>
      <c r="N22" s="27">
        <v>8201</v>
      </c>
      <c r="O22" s="27">
        <v>6263</v>
      </c>
      <c r="P22" s="27">
        <v>6560</v>
      </c>
      <c r="Q22" s="27">
        <v>1976</v>
      </c>
      <c r="R22" s="27">
        <v>4154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1964</v>
      </c>
      <c r="E23" s="27">
        <f t="shared" si="2"/>
        <v>996</v>
      </c>
      <c r="F23" s="27">
        <f t="shared" si="3"/>
        <v>968</v>
      </c>
      <c r="G23" s="27">
        <v>1</v>
      </c>
      <c r="H23" s="27">
        <v>3</v>
      </c>
      <c r="I23" s="27">
        <v>12</v>
      </c>
      <c r="J23" s="27">
        <v>10</v>
      </c>
      <c r="K23" s="27">
        <v>95</v>
      </c>
      <c r="L23" s="27">
        <v>74</v>
      </c>
      <c r="M23" s="27">
        <v>402</v>
      </c>
      <c r="N23" s="27">
        <v>312</v>
      </c>
      <c r="O23" s="27">
        <v>369</v>
      </c>
      <c r="P23" s="27">
        <v>371</v>
      </c>
      <c r="Q23" s="27">
        <v>117</v>
      </c>
      <c r="R23" s="27">
        <v>198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35113</v>
      </c>
      <c r="E24" s="27">
        <f t="shared" si="2"/>
        <v>16499</v>
      </c>
      <c r="F24" s="27">
        <f t="shared" si="3"/>
        <v>18614</v>
      </c>
      <c r="G24" s="27">
        <v>116</v>
      </c>
      <c r="H24" s="27">
        <v>121</v>
      </c>
      <c r="I24" s="27">
        <v>653</v>
      </c>
      <c r="J24" s="27">
        <v>604</v>
      </c>
      <c r="K24" s="27">
        <v>2673</v>
      </c>
      <c r="L24" s="27">
        <v>2603</v>
      </c>
      <c r="M24" s="27">
        <v>6623</v>
      </c>
      <c r="N24" s="27">
        <v>6091</v>
      </c>
      <c r="O24" s="27">
        <v>4619</v>
      </c>
      <c r="P24" s="27">
        <v>5149</v>
      </c>
      <c r="Q24" s="27">
        <v>1815</v>
      </c>
      <c r="R24" s="27">
        <v>4046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766</v>
      </c>
      <c r="E25" s="27">
        <f t="shared" si="2"/>
        <v>440</v>
      </c>
      <c r="F25" s="27">
        <f t="shared" si="3"/>
        <v>326</v>
      </c>
      <c r="G25" s="27">
        <v>0</v>
      </c>
      <c r="H25" s="27">
        <v>1</v>
      </c>
      <c r="I25" s="27">
        <v>6</v>
      </c>
      <c r="J25" s="27">
        <v>7</v>
      </c>
      <c r="K25" s="27">
        <v>33</v>
      </c>
      <c r="L25" s="27">
        <v>33</v>
      </c>
      <c r="M25" s="27">
        <v>168</v>
      </c>
      <c r="N25" s="27">
        <v>89</v>
      </c>
      <c r="O25" s="27">
        <v>181</v>
      </c>
      <c r="P25" s="27">
        <v>123</v>
      </c>
      <c r="Q25" s="27">
        <v>52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16998</v>
      </c>
      <c r="E26" s="27">
        <f t="shared" si="2"/>
        <v>8267</v>
      </c>
      <c r="F26" s="27">
        <f t="shared" si="3"/>
        <v>8731</v>
      </c>
      <c r="G26" s="27">
        <v>4</v>
      </c>
      <c r="H26" s="27">
        <v>3</v>
      </c>
      <c r="I26" s="27">
        <v>236</v>
      </c>
      <c r="J26" s="27">
        <v>197</v>
      </c>
      <c r="K26" s="27">
        <v>1227</v>
      </c>
      <c r="L26" s="27">
        <v>1181</v>
      </c>
      <c r="M26" s="27">
        <v>3166</v>
      </c>
      <c r="N26" s="27">
        <v>2673</v>
      </c>
      <c r="O26" s="27">
        <v>2747</v>
      </c>
      <c r="P26" s="27">
        <v>2911</v>
      </c>
      <c r="Q26" s="27">
        <v>887</v>
      </c>
      <c r="R26" s="27">
        <v>1766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9419</v>
      </c>
      <c r="E27" s="27">
        <f t="shared" si="2"/>
        <v>4559</v>
      </c>
      <c r="F27" s="27">
        <f t="shared" si="3"/>
        <v>4860</v>
      </c>
      <c r="G27" s="27">
        <v>0</v>
      </c>
      <c r="H27" s="27">
        <v>1</v>
      </c>
      <c r="I27" s="27">
        <v>122</v>
      </c>
      <c r="J27" s="27">
        <v>138</v>
      </c>
      <c r="K27" s="27">
        <v>725</v>
      </c>
      <c r="L27" s="27">
        <v>754</v>
      </c>
      <c r="M27" s="27">
        <v>1771</v>
      </c>
      <c r="N27" s="27">
        <v>1594</v>
      </c>
      <c r="O27" s="27">
        <v>1490</v>
      </c>
      <c r="P27" s="27">
        <v>1578</v>
      </c>
      <c r="Q27" s="27">
        <v>451</v>
      </c>
      <c r="R27" s="27">
        <v>795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29326</v>
      </c>
      <c r="E28" s="27">
        <f t="shared" si="2"/>
        <v>13392</v>
      </c>
      <c r="F28" s="27">
        <f t="shared" si="3"/>
        <v>15934</v>
      </c>
      <c r="G28" s="27">
        <v>138</v>
      </c>
      <c r="H28" s="27">
        <v>133</v>
      </c>
      <c r="I28" s="27">
        <v>761</v>
      </c>
      <c r="J28" s="27">
        <v>732</v>
      </c>
      <c r="K28" s="27">
        <v>2757</v>
      </c>
      <c r="L28" s="27">
        <v>2676</v>
      </c>
      <c r="M28" s="27">
        <v>5075</v>
      </c>
      <c r="N28" s="27">
        <v>5937</v>
      </c>
      <c r="O28" s="27">
        <v>3651</v>
      </c>
      <c r="P28" s="27">
        <v>4021</v>
      </c>
      <c r="Q28" s="27">
        <v>1010</v>
      </c>
      <c r="R28" s="27">
        <v>2435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26010</v>
      </c>
      <c r="E29" s="27">
        <f t="shared" si="2"/>
        <v>11090</v>
      </c>
      <c r="F29" s="27">
        <f t="shared" si="3"/>
        <v>14920</v>
      </c>
      <c r="G29" s="27">
        <v>260</v>
      </c>
      <c r="H29" s="27">
        <v>244</v>
      </c>
      <c r="I29" s="27">
        <v>947</v>
      </c>
      <c r="J29" s="27">
        <v>1008</v>
      </c>
      <c r="K29" s="27">
        <v>2610</v>
      </c>
      <c r="L29" s="27">
        <v>2520</v>
      </c>
      <c r="M29" s="27">
        <v>3628</v>
      </c>
      <c r="N29" s="27">
        <v>6019</v>
      </c>
      <c r="O29" s="27">
        <v>2830</v>
      </c>
      <c r="P29" s="27">
        <v>3633</v>
      </c>
      <c r="Q29" s="27">
        <v>815</v>
      </c>
      <c r="R29" s="27">
        <v>1496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90709</v>
      </c>
      <c r="E30" s="27">
        <f t="shared" si="2"/>
        <v>40136</v>
      </c>
      <c r="F30" s="27">
        <f t="shared" si="3"/>
        <v>50573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20664</v>
      </c>
      <c r="N30" s="27">
        <v>21248</v>
      </c>
      <c r="O30" s="27">
        <v>13718</v>
      </c>
      <c r="P30" s="27">
        <v>15886</v>
      </c>
      <c r="Q30" s="27">
        <v>5754</v>
      </c>
      <c r="R30" s="27">
        <v>13439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71729</v>
      </c>
      <c r="E31" s="27">
        <f t="shared" si="2"/>
        <v>31599</v>
      </c>
      <c r="F31" s="27">
        <f t="shared" si="3"/>
        <v>40130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15978</v>
      </c>
      <c r="N31" s="27">
        <v>16517</v>
      </c>
      <c r="O31" s="27">
        <v>11214</v>
      </c>
      <c r="P31" s="27">
        <v>12859</v>
      </c>
      <c r="Q31" s="27">
        <v>4407</v>
      </c>
      <c r="R31" s="27">
        <v>10754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17879</v>
      </c>
      <c r="E32" s="27">
        <f t="shared" si="2"/>
        <v>9199</v>
      </c>
      <c r="F32" s="27">
        <f t="shared" si="3"/>
        <v>8680</v>
      </c>
      <c r="G32" s="27">
        <v>371</v>
      </c>
      <c r="H32" s="27">
        <v>319</v>
      </c>
      <c r="I32" s="27">
        <v>1694</v>
      </c>
      <c r="J32" s="27">
        <v>1609</v>
      </c>
      <c r="K32" s="27">
        <v>7134</v>
      </c>
      <c r="L32" s="27">
        <v>6752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13236</v>
      </c>
      <c r="E33" s="27">
        <f t="shared" si="2"/>
        <v>7008</v>
      </c>
      <c r="F33" s="27">
        <f t="shared" si="3"/>
        <v>6228</v>
      </c>
      <c r="G33" s="27">
        <v>240</v>
      </c>
      <c r="H33" s="27">
        <v>232</v>
      </c>
      <c r="I33" s="27">
        <v>1135</v>
      </c>
      <c r="J33" s="27">
        <v>1085</v>
      </c>
      <c r="K33" s="27">
        <v>5633</v>
      </c>
      <c r="L33" s="27">
        <v>4911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13394</v>
      </c>
      <c r="E34" s="27">
        <f t="shared" si="2"/>
        <v>6860</v>
      </c>
      <c r="F34" s="27">
        <f t="shared" si="3"/>
        <v>6534</v>
      </c>
      <c r="G34" s="27">
        <v>251</v>
      </c>
      <c r="H34" s="27">
        <v>239</v>
      </c>
      <c r="I34" s="27">
        <v>1269</v>
      </c>
      <c r="J34" s="27">
        <v>1272</v>
      </c>
      <c r="K34" s="27">
        <v>5340</v>
      </c>
      <c r="L34" s="27">
        <v>5023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8381</v>
      </c>
      <c r="E35" s="27">
        <f t="shared" si="2"/>
        <v>3816</v>
      </c>
      <c r="F35" s="27">
        <f t="shared" si="3"/>
        <v>4565</v>
      </c>
      <c r="G35" s="27">
        <v>3</v>
      </c>
      <c r="H35" s="27">
        <v>0</v>
      </c>
      <c r="I35" s="27">
        <v>13</v>
      </c>
      <c r="J35" s="27">
        <v>13</v>
      </c>
      <c r="K35" s="27">
        <v>61</v>
      </c>
      <c r="L35" s="27">
        <v>50</v>
      </c>
      <c r="M35" s="27">
        <v>1233</v>
      </c>
      <c r="N35" s="27">
        <v>1732</v>
      </c>
      <c r="O35" s="27">
        <v>1769</v>
      </c>
      <c r="P35" s="27">
        <v>1767</v>
      </c>
      <c r="Q35" s="27">
        <v>737</v>
      </c>
      <c r="R35" s="27">
        <v>1003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13512</v>
      </c>
      <c r="E36" s="27">
        <f t="shared" si="2"/>
        <v>6491</v>
      </c>
      <c r="F36" s="27">
        <f t="shared" si="3"/>
        <v>7021</v>
      </c>
      <c r="G36" s="27">
        <v>62</v>
      </c>
      <c r="H36" s="27">
        <v>45</v>
      </c>
      <c r="I36" s="27">
        <v>262</v>
      </c>
      <c r="J36" s="27">
        <v>238</v>
      </c>
      <c r="K36" s="27">
        <v>1134</v>
      </c>
      <c r="L36" s="27">
        <v>1025</v>
      </c>
      <c r="M36" s="27">
        <v>2359</v>
      </c>
      <c r="N36" s="27">
        <v>2250</v>
      </c>
      <c r="O36" s="27">
        <v>1955</v>
      </c>
      <c r="P36" s="27">
        <v>2001</v>
      </c>
      <c r="Q36" s="27">
        <v>719</v>
      </c>
      <c r="R36" s="27">
        <v>1462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11594</v>
      </c>
      <c r="E37" s="27">
        <f t="shared" si="2"/>
        <v>5077</v>
      </c>
      <c r="F37" s="27">
        <f t="shared" si="3"/>
        <v>6517</v>
      </c>
      <c r="G37" s="27">
        <v>21</v>
      </c>
      <c r="H37" s="27">
        <v>18</v>
      </c>
      <c r="I37" s="27">
        <v>253</v>
      </c>
      <c r="J37" s="27">
        <v>250</v>
      </c>
      <c r="K37" s="27">
        <v>1264</v>
      </c>
      <c r="L37" s="27">
        <v>1201</v>
      </c>
      <c r="M37" s="27">
        <v>1853</v>
      </c>
      <c r="N37" s="27">
        <v>2633</v>
      </c>
      <c r="O37" s="27">
        <v>1375</v>
      </c>
      <c r="P37" s="27">
        <v>1814</v>
      </c>
      <c r="Q37" s="27">
        <v>311</v>
      </c>
      <c r="R37" s="27">
        <v>601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4027</v>
      </c>
      <c r="E38" s="27">
        <f t="shared" si="2"/>
        <v>1575</v>
      </c>
      <c r="F38" s="27">
        <f t="shared" si="3"/>
        <v>2452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628</v>
      </c>
      <c r="N38" s="27">
        <v>708</v>
      </c>
      <c r="O38" s="27">
        <v>636</v>
      </c>
      <c r="P38" s="27">
        <v>1036</v>
      </c>
      <c r="Q38" s="27">
        <v>311</v>
      </c>
      <c r="R38" s="27">
        <v>708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2286</v>
      </c>
      <c r="E39" s="27">
        <f t="shared" si="2"/>
        <v>1362</v>
      </c>
      <c r="F39" s="27">
        <f t="shared" si="3"/>
        <v>924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140</v>
      </c>
      <c r="N39" s="27">
        <v>346</v>
      </c>
      <c r="O39" s="27">
        <v>959</v>
      </c>
      <c r="P39" s="27">
        <v>406</v>
      </c>
      <c r="Q39" s="27">
        <v>263</v>
      </c>
      <c r="R39" s="27">
        <v>172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4448</v>
      </c>
      <c r="E40" s="27">
        <f t="shared" si="2"/>
        <v>2071</v>
      </c>
      <c r="F40" s="27">
        <f t="shared" si="3"/>
        <v>2377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940</v>
      </c>
      <c r="N40" s="27">
        <v>678</v>
      </c>
      <c r="O40" s="27">
        <v>869</v>
      </c>
      <c r="P40" s="27">
        <v>989</v>
      </c>
      <c r="Q40" s="27">
        <v>262</v>
      </c>
      <c r="R40" s="27">
        <v>710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346</v>
      </c>
      <c r="E41" s="27">
        <f t="shared" si="2"/>
        <v>202</v>
      </c>
      <c r="F41" s="27">
        <f t="shared" si="3"/>
        <v>144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86</v>
      </c>
      <c r="N41" s="27">
        <v>40</v>
      </c>
      <c r="O41" s="27">
        <v>93</v>
      </c>
      <c r="P41" s="27">
        <v>79</v>
      </c>
      <c r="Q41" s="27">
        <v>23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3972</v>
      </c>
      <c r="E43" s="27">
        <f t="shared" si="2"/>
        <v>2487</v>
      </c>
      <c r="F43" s="27">
        <f t="shared" si="3"/>
        <v>1485</v>
      </c>
      <c r="G43" s="27">
        <v>5</v>
      </c>
      <c r="H43" s="27">
        <v>4</v>
      </c>
      <c r="I43" s="27">
        <v>25</v>
      </c>
      <c r="J43" s="27">
        <v>26</v>
      </c>
      <c r="K43" s="27">
        <v>111</v>
      </c>
      <c r="L43" s="27">
        <v>99</v>
      </c>
      <c r="M43" s="27">
        <v>1646</v>
      </c>
      <c r="N43" s="27">
        <v>1046</v>
      </c>
      <c r="O43" s="27">
        <v>626</v>
      </c>
      <c r="P43" s="27">
        <v>204</v>
      </c>
      <c r="Q43" s="27">
        <v>74</v>
      </c>
      <c r="R43" s="27">
        <v>106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422135</v>
      </c>
      <c r="E44" s="21">
        <f>G44+I44+K44+O44+Q44+M44</f>
        <v>195720</v>
      </c>
      <c r="F44" s="21">
        <f>H44+J44+L44+P44+R44+N44</f>
        <v>226415</v>
      </c>
      <c r="G44" s="21">
        <f t="shared" ref="G44:R44" si="5">SUM(G45:G48)</f>
        <v>1749</v>
      </c>
      <c r="H44" s="21">
        <f t="shared" si="5"/>
        <v>1613</v>
      </c>
      <c r="I44" s="21">
        <f t="shared" si="5"/>
        <v>8469</v>
      </c>
      <c r="J44" s="21">
        <f t="shared" si="5"/>
        <v>8230</v>
      </c>
      <c r="K44" s="21">
        <f t="shared" si="5"/>
        <v>34327</v>
      </c>
      <c r="L44" s="21">
        <f t="shared" si="5"/>
        <v>32302</v>
      </c>
      <c r="M44" s="21">
        <f t="shared" si="5"/>
        <v>75633</v>
      </c>
      <c r="N44" s="21">
        <f t="shared" si="5"/>
        <v>78508</v>
      </c>
      <c r="O44" s="21">
        <f t="shared" si="5"/>
        <v>55506</v>
      </c>
      <c r="P44" s="21">
        <f t="shared" si="5"/>
        <v>61756</v>
      </c>
      <c r="Q44" s="21">
        <f t="shared" si="5"/>
        <v>20036</v>
      </c>
      <c r="R44" s="21">
        <f t="shared" si="5"/>
        <v>44006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396153</v>
      </c>
      <c r="E45" s="27">
        <f t="shared" ref="E45:E48" si="6">G45+I45+K45+O45+Q45+M45</f>
        <v>183798</v>
      </c>
      <c r="F45" s="27">
        <f t="shared" ref="F45:F48" si="7">H45+J45+L45+P45+R45+N45</f>
        <v>212355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1667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1548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7947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7733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31821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29965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71218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73330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52143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57857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19002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41922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13634</v>
      </c>
      <c r="E46" s="27">
        <f t="shared" si="6"/>
        <v>6506</v>
      </c>
      <c r="F46" s="27">
        <f t="shared" si="7"/>
        <v>7128</v>
      </c>
      <c r="G46" s="26">
        <f>'Прил. 11 СОГАЗ'!F36</f>
        <v>62</v>
      </c>
      <c r="H46" s="26">
        <f>'Прил. 11 СОГАЗ'!G36</f>
        <v>47</v>
      </c>
      <c r="I46" s="26">
        <f>'Прил. 11 СОГАЗ'!H36</f>
        <v>264</v>
      </c>
      <c r="J46" s="26">
        <f>'Прил. 11 СОГАЗ'!I36</f>
        <v>238</v>
      </c>
      <c r="K46" s="26">
        <f>'Прил. 11 СОГАЗ'!J36</f>
        <v>1167</v>
      </c>
      <c r="L46" s="26">
        <f>'Прил. 11 СОГАЗ'!K36</f>
        <v>1055</v>
      </c>
      <c r="M46" s="26">
        <f>'Прил. 11 СОГАЗ'!L36</f>
        <v>2365</v>
      </c>
      <c r="N46" s="26">
        <f>'Прил. 11 СОГАЗ'!M36</f>
        <v>2313</v>
      </c>
      <c r="O46" s="26">
        <f>'Прил. 11 СОГАЗ'!N36</f>
        <v>1932</v>
      </c>
      <c r="P46" s="26">
        <f>'Прил. 11 СОГАЗ'!O36</f>
        <v>2012</v>
      </c>
      <c r="Q46" s="26">
        <f>'Прил. 11 СОГАЗ'!P36</f>
        <v>716</v>
      </c>
      <c r="R46" s="26">
        <f>'Прил. 11 СОГАЗ'!Q36</f>
        <v>1463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12348</v>
      </c>
      <c r="E47" s="27">
        <f t="shared" si="6"/>
        <v>5416</v>
      </c>
      <c r="F47" s="27">
        <f t="shared" si="7"/>
        <v>6932</v>
      </c>
      <c r="G47" s="26">
        <f>'Прил. 11 СОГАЗ'!F29+'Прил. 11 СОГАЗ'!F30+'Прил. 11 СОГАЗ'!F31+'Прил. 11 СОГАЗ'!F32+'Прил. 11 СОГАЗ'!F24</f>
        <v>20</v>
      </c>
      <c r="H47" s="26">
        <f>'Прил. 11 СОГАЗ'!G29+'Прил. 11 СОГАЗ'!G30+'Прил. 11 СОГАЗ'!G31+'Прил. 11 СОГАЗ'!G32+'Прил. 11 СОГАЗ'!G24</f>
        <v>18</v>
      </c>
      <c r="I47" s="26">
        <f>'Прил. 11 СОГАЗ'!H29+'Прил. 11 СОГАЗ'!H30+'Прил. 11 СОГАЗ'!H31+'Прил. 11 СОГАЗ'!H32+'Прил. 11 СОГАЗ'!H24</f>
        <v>258</v>
      </c>
      <c r="J47" s="26">
        <f>'Прил. 11 СОГАЗ'!I29+'Прил. 11 СОГАЗ'!I30+'Прил. 11 СОГАЗ'!I31+'Прил. 11 СОГАЗ'!I32+'Прил. 11 СОГАЗ'!I24</f>
        <v>259</v>
      </c>
      <c r="K47" s="26">
        <f>'Прил. 11 СОГАЗ'!J29+'Прил. 11 СОГАЗ'!J30+'Прил. 11 СОГАЗ'!J31+'Прил. 11 СОГАЗ'!J32+'Прил. 11 СОГАЗ'!J24</f>
        <v>1339</v>
      </c>
      <c r="L47" s="26">
        <f>'Прил. 11 СОГАЗ'!K29+'Прил. 11 СОГАЗ'!K30+'Прил. 11 СОГАЗ'!K31+'Прил. 11 СОГАЗ'!K32+'Прил. 11 СОГАЗ'!K24</f>
        <v>1282</v>
      </c>
      <c r="M47" s="26">
        <f>'Прил. 11 СОГАЗ'!L29+'Прил. 11 СОГАЗ'!L30+'Прил. 11 СОГАЗ'!L31+'Прил. 11 СОГАЗ'!L32+'Прил. 11 СОГАЗ'!L24</f>
        <v>2050</v>
      </c>
      <c r="N47" s="26">
        <f>'Прил. 11 СОГАЗ'!M29+'Прил. 11 СОГАЗ'!M30+'Прил. 11 СОГАЗ'!M31+'Прил. 11 СОГАЗ'!M32+'Прил. 11 СОГАЗ'!M24</f>
        <v>2865</v>
      </c>
      <c r="O47" s="26">
        <f>'Прил. 11 СОГАЗ'!N29+'Прил. 11 СОГАЗ'!N30+'Прил. 11 СОГАЗ'!N31+'Прил. 11 СОГАЗ'!N32+'Прил. 11 СОГАЗ'!N24</f>
        <v>1431</v>
      </c>
      <c r="P47" s="26">
        <f>'Прил. 11 СОГАЗ'!O29+'Прил. 11 СОГАЗ'!O30+'Прил. 11 СОГАЗ'!O31+'Прил. 11 СОГАЗ'!O32+'Прил. 11 СОГАЗ'!O24</f>
        <v>1887</v>
      </c>
      <c r="Q47" s="26">
        <f>'Прил. 11 СОГАЗ'!P29+'Прил. 11 СОГАЗ'!P30+'Прил. 11 СОГАЗ'!P31+'Прил. 11 СОГАЗ'!P32+'Прил. 11 СОГАЗ'!P24</f>
        <v>318</v>
      </c>
      <c r="R47" s="26">
        <f>'Прил. 11 СОГАЗ'!Q29+'Прил. 11 СОГАЗ'!Q30+'Прил. 11 СОГАЗ'!Q31+'Прил. 11 СОГАЗ'!Q32+'Прил. 11 СОГАЗ'!Q24</f>
        <v>621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263917</v>
      </c>
      <c r="E20" s="21">
        <f>G20+I20+K20+O20+Q20+M20</f>
        <v>120859</v>
      </c>
      <c r="F20" s="21">
        <f>H20+J20+L20+P20+R20+N20</f>
        <v>143058</v>
      </c>
      <c r="G20" s="21">
        <f t="shared" ref="G20:R20" si="1">SUM(G21:G43)</f>
        <v>996</v>
      </c>
      <c r="H20" s="21">
        <f t="shared" si="1"/>
        <v>939</v>
      </c>
      <c r="I20" s="21">
        <f t="shared" si="1"/>
        <v>5103</v>
      </c>
      <c r="J20" s="21">
        <f t="shared" si="1"/>
        <v>4794</v>
      </c>
      <c r="K20" s="21">
        <f t="shared" si="1"/>
        <v>22606</v>
      </c>
      <c r="L20" s="21">
        <f t="shared" si="1"/>
        <v>21379</v>
      </c>
      <c r="M20" s="21">
        <f t="shared" si="1"/>
        <v>48249</v>
      </c>
      <c r="N20" s="21">
        <f t="shared" si="1"/>
        <v>50188</v>
      </c>
      <c r="O20" s="21">
        <f t="shared" si="1"/>
        <v>31850</v>
      </c>
      <c r="P20" s="21">
        <f t="shared" si="1"/>
        <v>36857</v>
      </c>
      <c r="Q20" s="21">
        <f t="shared" si="1"/>
        <v>12055</v>
      </c>
      <c r="R20" s="21">
        <f t="shared" si="1"/>
        <v>28901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399</v>
      </c>
      <c r="E21" s="27">
        <f>G21+I21+K21+O21+Q21+M21</f>
        <v>94</v>
      </c>
      <c r="F21" s="27">
        <f>H21+J21+L21+P21+R21+N21</f>
        <v>305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143</v>
      </c>
      <c r="O21" s="27">
        <v>31</v>
      </c>
      <c r="P21" s="27">
        <v>142</v>
      </c>
      <c r="Q21" s="27">
        <v>20</v>
      </c>
      <c r="R21" s="27">
        <v>20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30059</v>
      </c>
      <c r="E22" s="27">
        <f t="shared" ref="E22:E43" si="2">G22+I22+K22+O22+Q22+M22</f>
        <v>13479</v>
      </c>
      <c r="F22" s="27">
        <f t="shared" ref="F22:F43" si="3">H22+J22+L22+P22+R22+N22</f>
        <v>16580</v>
      </c>
      <c r="G22" s="27">
        <v>4</v>
      </c>
      <c r="H22" s="27">
        <v>5</v>
      </c>
      <c r="I22" s="27">
        <v>320</v>
      </c>
      <c r="J22" s="27">
        <v>318</v>
      </c>
      <c r="K22" s="27">
        <v>2737</v>
      </c>
      <c r="L22" s="27">
        <v>2551</v>
      </c>
      <c r="M22" s="27">
        <v>5809</v>
      </c>
      <c r="N22" s="27">
        <v>5308</v>
      </c>
      <c r="O22" s="27">
        <v>3026</v>
      </c>
      <c r="P22" s="27">
        <v>3851</v>
      </c>
      <c r="Q22" s="27">
        <v>1583</v>
      </c>
      <c r="R22" s="27">
        <v>4547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38542</v>
      </c>
      <c r="E23" s="27">
        <f t="shared" si="2"/>
        <v>17080</v>
      </c>
      <c r="F23" s="27">
        <f t="shared" si="3"/>
        <v>21462</v>
      </c>
      <c r="G23" s="27">
        <v>145</v>
      </c>
      <c r="H23" s="27">
        <v>157</v>
      </c>
      <c r="I23" s="27">
        <v>787</v>
      </c>
      <c r="J23" s="27">
        <v>754</v>
      </c>
      <c r="K23" s="27">
        <v>3492</v>
      </c>
      <c r="L23" s="27">
        <v>3277</v>
      </c>
      <c r="M23" s="27">
        <v>5781</v>
      </c>
      <c r="N23" s="27">
        <v>6182</v>
      </c>
      <c r="O23" s="27">
        <v>4588</v>
      </c>
      <c r="P23" s="27">
        <v>5635</v>
      </c>
      <c r="Q23" s="27">
        <v>2287</v>
      </c>
      <c r="R23" s="27">
        <v>5457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6468</v>
      </c>
      <c r="E24" s="27">
        <f t="shared" si="2"/>
        <v>3154</v>
      </c>
      <c r="F24" s="27">
        <f t="shared" si="3"/>
        <v>3314</v>
      </c>
      <c r="G24" s="27">
        <v>28</v>
      </c>
      <c r="H24" s="27">
        <v>30</v>
      </c>
      <c r="I24" s="27">
        <v>151</v>
      </c>
      <c r="J24" s="27">
        <v>129</v>
      </c>
      <c r="K24" s="27">
        <v>636</v>
      </c>
      <c r="L24" s="27">
        <v>603</v>
      </c>
      <c r="M24" s="27">
        <v>1300</v>
      </c>
      <c r="N24" s="27">
        <v>1339</v>
      </c>
      <c r="O24" s="27">
        <v>887</v>
      </c>
      <c r="P24" s="27">
        <v>901</v>
      </c>
      <c r="Q24" s="27">
        <v>152</v>
      </c>
      <c r="R24" s="27">
        <v>312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8269</v>
      </c>
      <c r="E25" s="27">
        <f t="shared" si="2"/>
        <v>3834</v>
      </c>
      <c r="F25" s="27">
        <f t="shared" si="3"/>
        <v>4435</v>
      </c>
      <c r="G25" s="27">
        <v>13</v>
      </c>
      <c r="H25" s="27">
        <v>28</v>
      </c>
      <c r="I25" s="27">
        <v>130</v>
      </c>
      <c r="J25" s="27">
        <v>143</v>
      </c>
      <c r="K25" s="27">
        <v>727</v>
      </c>
      <c r="L25" s="27">
        <v>668</v>
      </c>
      <c r="M25" s="27">
        <v>1404</v>
      </c>
      <c r="N25" s="27">
        <v>1235</v>
      </c>
      <c r="O25" s="27">
        <v>1112</v>
      </c>
      <c r="P25" s="27">
        <v>1250</v>
      </c>
      <c r="Q25" s="27">
        <v>448</v>
      </c>
      <c r="R25" s="27">
        <v>1111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42042</v>
      </c>
      <c r="E26" s="27">
        <f t="shared" si="2"/>
        <v>19019</v>
      </c>
      <c r="F26" s="27">
        <f t="shared" si="3"/>
        <v>23023</v>
      </c>
      <c r="G26" s="27">
        <v>204</v>
      </c>
      <c r="H26" s="27">
        <v>176</v>
      </c>
      <c r="I26" s="27">
        <v>855</v>
      </c>
      <c r="J26" s="27">
        <v>751</v>
      </c>
      <c r="K26" s="27">
        <v>3497</v>
      </c>
      <c r="L26" s="27">
        <v>3266</v>
      </c>
      <c r="M26" s="27">
        <v>7523</v>
      </c>
      <c r="N26" s="27">
        <v>7309</v>
      </c>
      <c r="O26" s="27">
        <v>4831</v>
      </c>
      <c r="P26" s="27">
        <v>6038</v>
      </c>
      <c r="Q26" s="27">
        <v>2109</v>
      </c>
      <c r="R26" s="27">
        <v>5483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15589</v>
      </c>
      <c r="E27" s="27">
        <f t="shared" si="2"/>
        <v>6856</v>
      </c>
      <c r="F27" s="27">
        <f t="shared" si="3"/>
        <v>8733</v>
      </c>
      <c r="G27" s="27">
        <v>113</v>
      </c>
      <c r="H27" s="27">
        <v>90</v>
      </c>
      <c r="I27" s="27">
        <v>371</v>
      </c>
      <c r="J27" s="27">
        <v>328</v>
      </c>
      <c r="K27" s="27">
        <v>1411</v>
      </c>
      <c r="L27" s="27">
        <v>1262</v>
      </c>
      <c r="M27" s="27">
        <v>2712</v>
      </c>
      <c r="N27" s="27">
        <v>3062</v>
      </c>
      <c r="O27" s="27">
        <v>1580</v>
      </c>
      <c r="P27" s="27">
        <v>2090</v>
      </c>
      <c r="Q27" s="27">
        <v>669</v>
      </c>
      <c r="R27" s="27">
        <v>1901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272</v>
      </c>
      <c r="E28" s="27">
        <f t="shared" si="2"/>
        <v>193</v>
      </c>
      <c r="F28" s="27">
        <f t="shared" si="3"/>
        <v>79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105</v>
      </c>
      <c r="N28" s="27">
        <v>36</v>
      </c>
      <c r="O28" s="27">
        <v>73</v>
      </c>
      <c r="P28" s="27">
        <v>26</v>
      </c>
      <c r="Q28" s="27">
        <v>7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19181</v>
      </c>
      <c r="E29" s="27">
        <f t="shared" si="2"/>
        <v>8371</v>
      </c>
      <c r="F29" s="27">
        <f t="shared" si="3"/>
        <v>10810</v>
      </c>
      <c r="G29" s="27">
        <v>5</v>
      </c>
      <c r="H29" s="27">
        <v>10</v>
      </c>
      <c r="I29" s="27">
        <v>336</v>
      </c>
      <c r="J29" s="27">
        <v>335</v>
      </c>
      <c r="K29" s="27">
        <v>2140</v>
      </c>
      <c r="L29" s="27">
        <v>2112</v>
      </c>
      <c r="M29" s="27">
        <v>3312</v>
      </c>
      <c r="N29" s="27">
        <v>4322</v>
      </c>
      <c r="O29" s="27">
        <v>1960</v>
      </c>
      <c r="P29" s="27">
        <v>2562</v>
      </c>
      <c r="Q29" s="27">
        <v>618</v>
      </c>
      <c r="R29" s="27">
        <v>1469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24351</v>
      </c>
      <c r="E30" s="27">
        <f t="shared" si="2"/>
        <v>11186</v>
      </c>
      <c r="F30" s="27">
        <f t="shared" si="3"/>
        <v>13165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5949</v>
      </c>
      <c r="N30" s="27">
        <v>6468</v>
      </c>
      <c r="O30" s="27">
        <v>4009</v>
      </c>
      <c r="P30" s="27">
        <v>4264</v>
      </c>
      <c r="Q30" s="27">
        <v>1228</v>
      </c>
      <c r="R30" s="27">
        <v>2433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22370</v>
      </c>
      <c r="E31" s="27">
        <f t="shared" si="2"/>
        <v>10072</v>
      </c>
      <c r="F31" s="27">
        <f t="shared" si="3"/>
        <v>12298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5183</v>
      </c>
      <c r="N31" s="27">
        <v>5172</v>
      </c>
      <c r="O31" s="27">
        <v>3642</v>
      </c>
      <c r="P31" s="27">
        <v>4112</v>
      </c>
      <c r="Q31" s="27">
        <v>1247</v>
      </c>
      <c r="R31" s="27">
        <v>3014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4577</v>
      </c>
      <c r="E32" s="27">
        <f t="shared" si="2"/>
        <v>2309</v>
      </c>
      <c r="F32" s="27">
        <f t="shared" si="3"/>
        <v>2268</v>
      </c>
      <c r="G32" s="27">
        <v>79</v>
      </c>
      <c r="H32" s="27">
        <v>83</v>
      </c>
      <c r="I32" s="27">
        <v>492</v>
      </c>
      <c r="J32" s="27">
        <v>476</v>
      </c>
      <c r="K32" s="27">
        <v>1738</v>
      </c>
      <c r="L32" s="27">
        <v>1709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3313</v>
      </c>
      <c r="E33" s="27">
        <f t="shared" si="2"/>
        <v>1669</v>
      </c>
      <c r="F33" s="27">
        <f t="shared" si="3"/>
        <v>1644</v>
      </c>
      <c r="G33" s="27">
        <v>83</v>
      </c>
      <c r="H33" s="27">
        <v>75</v>
      </c>
      <c r="I33" s="27">
        <v>334</v>
      </c>
      <c r="J33" s="27">
        <v>335</v>
      </c>
      <c r="K33" s="27">
        <v>1252</v>
      </c>
      <c r="L33" s="27">
        <v>1234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3303</v>
      </c>
      <c r="E34" s="27">
        <f t="shared" si="2"/>
        <v>1683</v>
      </c>
      <c r="F34" s="27">
        <f t="shared" si="3"/>
        <v>1620</v>
      </c>
      <c r="G34" s="27">
        <v>58</v>
      </c>
      <c r="H34" s="27">
        <v>57</v>
      </c>
      <c r="I34" s="27">
        <v>337</v>
      </c>
      <c r="J34" s="27">
        <v>313</v>
      </c>
      <c r="K34" s="27">
        <v>1288</v>
      </c>
      <c r="L34" s="27">
        <v>1250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2954</v>
      </c>
      <c r="E35" s="27">
        <f t="shared" si="2"/>
        <v>1319</v>
      </c>
      <c r="F35" s="27">
        <f t="shared" si="3"/>
        <v>1635</v>
      </c>
      <c r="G35" s="27">
        <v>15</v>
      </c>
      <c r="H35" s="27">
        <v>14</v>
      </c>
      <c r="I35" s="27">
        <v>39</v>
      </c>
      <c r="J35" s="27">
        <v>49</v>
      </c>
      <c r="K35" s="27">
        <v>113</v>
      </c>
      <c r="L35" s="27">
        <v>99</v>
      </c>
      <c r="M35" s="27">
        <v>386</v>
      </c>
      <c r="N35" s="27">
        <v>712</v>
      </c>
      <c r="O35" s="27">
        <v>577</v>
      </c>
      <c r="P35" s="27">
        <v>538</v>
      </c>
      <c r="Q35" s="27">
        <v>189</v>
      </c>
      <c r="R35" s="27">
        <v>223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2574</v>
      </c>
      <c r="E36" s="27">
        <f t="shared" si="2"/>
        <v>1129</v>
      </c>
      <c r="F36" s="27">
        <f t="shared" si="3"/>
        <v>1445</v>
      </c>
      <c r="G36" s="27">
        <v>0</v>
      </c>
      <c r="H36" s="27">
        <v>2</v>
      </c>
      <c r="I36" s="27">
        <v>8</v>
      </c>
      <c r="J36" s="27">
        <v>2</v>
      </c>
      <c r="K36" s="27">
        <v>230</v>
      </c>
      <c r="L36" s="27">
        <v>180</v>
      </c>
      <c r="M36" s="27">
        <v>517</v>
      </c>
      <c r="N36" s="27">
        <v>511</v>
      </c>
      <c r="O36" s="27">
        <v>245</v>
      </c>
      <c r="P36" s="27">
        <v>378</v>
      </c>
      <c r="Q36" s="27">
        <v>129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27476</v>
      </c>
      <c r="E37" s="27">
        <f t="shared" si="2"/>
        <v>12449</v>
      </c>
      <c r="F37" s="27">
        <f t="shared" si="3"/>
        <v>15027</v>
      </c>
      <c r="G37" s="27">
        <v>246</v>
      </c>
      <c r="H37" s="27">
        <v>211</v>
      </c>
      <c r="I37" s="27">
        <v>919</v>
      </c>
      <c r="J37" s="27">
        <v>832</v>
      </c>
      <c r="K37" s="27">
        <v>3257</v>
      </c>
      <c r="L37" s="27">
        <v>3055</v>
      </c>
      <c r="M37" s="27">
        <v>4472</v>
      </c>
      <c r="N37" s="27">
        <v>6190</v>
      </c>
      <c r="O37" s="27">
        <v>2850</v>
      </c>
      <c r="P37" s="27">
        <v>3313</v>
      </c>
      <c r="Q37" s="27">
        <v>705</v>
      </c>
      <c r="R37" s="27">
        <v>1426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1741</v>
      </c>
      <c r="E38" s="27">
        <f t="shared" si="2"/>
        <v>587</v>
      </c>
      <c r="F38" s="27">
        <f t="shared" si="3"/>
        <v>1154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285</v>
      </c>
      <c r="N38" s="27">
        <v>379</v>
      </c>
      <c r="O38" s="27">
        <v>172</v>
      </c>
      <c r="P38" s="27">
        <v>411</v>
      </c>
      <c r="Q38" s="27">
        <v>130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748</v>
      </c>
      <c r="E39" s="27">
        <f t="shared" si="2"/>
        <v>429</v>
      </c>
      <c r="F39" s="27">
        <f t="shared" si="3"/>
        <v>319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61</v>
      </c>
      <c r="N39" s="27">
        <v>117</v>
      </c>
      <c r="O39" s="27">
        <v>300</v>
      </c>
      <c r="P39" s="27">
        <v>165</v>
      </c>
      <c r="Q39" s="27">
        <v>68</v>
      </c>
      <c r="R39" s="27">
        <v>37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842</v>
      </c>
      <c r="E40" s="27">
        <f t="shared" si="2"/>
        <v>432</v>
      </c>
      <c r="F40" s="27">
        <f t="shared" si="3"/>
        <v>410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230</v>
      </c>
      <c r="N40" s="27">
        <v>159</v>
      </c>
      <c r="O40" s="27">
        <v>171</v>
      </c>
      <c r="P40" s="27">
        <v>161</v>
      </c>
      <c r="Q40" s="27">
        <v>31</v>
      </c>
      <c r="R40" s="27">
        <v>90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5496</v>
      </c>
      <c r="E41" s="27">
        <f t="shared" si="2"/>
        <v>3085</v>
      </c>
      <c r="F41" s="27">
        <f t="shared" si="3"/>
        <v>2411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1452</v>
      </c>
      <c r="N41" s="27">
        <v>879</v>
      </c>
      <c r="O41" s="27">
        <v>1228</v>
      </c>
      <c r="P41" s="27">
        <v>941</v>
      </c>
      <c r="Q41" s="27">
        <v>405</v>
      </c>
      <c r="R41" s="27">
        <v>591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3351</v>
      </c>
      <c r="E43" s="27">
        <f t="shared" si="2"/>
        <v>2430</v>
      </c>
      <c r="F43" s="27">
        <f t="shared" si="3"/>
        <v>921</v>
      </c>
      <c r="G43" s="27">
        <v>3</v>
      </c>
      <c r="H43" s="27">
        <v>1</v>
      </c>
      <c r="I43" s="27">
        <v>22</v>
      </c>
      <c r="J43" s="27">
        <v>27</v>
      </c>
      <c r="K43" s="27">
        <v>82</v>
      </c>
      <c r="L43" s="27">
        <v>101</v>
      </c>
      <c r="M43" s="27">
        <v>1725</v>
      </c>
      <c r="N43" s="27">
        <v>665</v>
      </c>
      <c r="O43" s="27">
        <v>568</v>
      </c>
      <c r="P43" s="27">
        <v>79</v>
      </c>
      <c r="Q43" s="27">
        <v>30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263917</v>
      </c>
      <c r="E44" s="21">
        <f>G44+I44+K44+O44+Q44+M44</f>
        <v>120859</v>
      </c>
      <c r="F44" s="21">
        <f>H44+J44+L44+P44+R44+N44</f>
        <v>143058</v>
      </c>
      <c r="G44" s="21">
        <f t="shared" ref="G44:R44" si="5">SUM(G45:G48)</f>
        <v>996</v>
      </c>
      <c r="H44" s="21">
        <f t="shared" si="5"/>
        <v>939</v>
      </c>
      <c r="I44" s="21">
        <f t="shared" si="5"/>
        <v>5103</v>
      </c>
      <c r="J44" s="21">
        <f t="shared" si="5"/>
        <v>4794</v>
      </c>
      <c r="K44" s="21">
        <f t="shared" si="5"/>
        <v>22606</v>
      </c>
      <c r="L44" s="21">
        <f t="shared" si="5"/>
        <v>21379</v>
      </c>
      <c r="M44" s="21">
        <f t="shared" si="5"/>
        <v>48249</v>
      </c>
      <c r="N44" s="21">
        <f t="shared" si="5"/>
        <v>50188</v>
      </c>
      <c r="O44" s="21">
        <f t="shared" si="5"/>
        <v>31850</v>
      </c>
      <c r="P44" s="21">
        <f t="shared" si="5"/>
        <v>36857</v>
      </c>
      <c r="Q44" s="21">
        <f t="shared" si="5"/>
        <v>12055</v>
      </c>
      <c r="R44" s="21">
        <f t="shared" si="5"/>
        <v>28901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231773</v>
      </c>
      <c r="E45" s="27">
        <f t="shared" ref="E45:E48" si="6">G45+I45+K45+O45+Q45+M45</f>
        <v>106418</v>
      </c>
      <c r="F45" s="27">
        <f t="shared" ref="F45:F48" si="7">H45+J45+L45+P45+R45+N45</f>
        <v>125355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723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4131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3915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18850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17853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42830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42802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28661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33015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11199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27047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2429</v>
      </c>
      <c r="E46" s="27">
        <f t="shared" si="6"/>
        <v>1070</v>
      </c>
      <c r="F46" s="27">
        <f t="shared" si="7"/>
        <v>1359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232</v>
      </c>
      <c r="L46" s="26">
        <f>'Прил. 11 АЛЬФА'!K36</f>
        <v>191</v>
      </c>
      <c r="M46" s="26">
        <f>'Прил. 11 АЛЬФА'!L36</f>
        <v>480</v>
      </c>
      <c r="N46" s="26">
        <f>'Прил. 11 АЛЬФА'!M36</f>
        <v>455</v>
      </c>
      <c r="O46" s="26">
        <f>'Прил. 11 АЛЬФА'!N36</f>
        <v>227</v>
      </c>
      <c r="P46" s="26">
        <f>'Прил. 11 АЛЬФА'!O36</f>
        <v>356</v>
      </c>
      <c r="Q46" s="26">
        <f>'Прил. 11 АЛЬФА'!P36</f>
        <v>125</v>
      </c>
      <c r="R46" s="26">
        <f>'Прил. 11 АЛЬФА'!Q36</f>
        <v>356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29715</v>
      </c>
      <c r="E47" s="27">
        <f t="shared" si="6"/>
        <v>13371</v>
      </c>
      <c r="F47" s="27">
        <f t="shared" si="7"/>
        <v>16344</v>
      </c>
      <c r="G47" s="26">
        <f>'Прил. 11 АЛЬФА'!F29+'Прил. 11 АЛЬФА'!F30+'Прил. 11 АЛЬФА'!F31+'Прил. 11 АЛЬФА'!F32+'Прил. 11 АЛЬФА'!F24</f>
        <v>249</v>
      </c>
      <c r="H47" s="26">
        <f>'Прил. 11 АЛЬФА'!G29+'Прил. 11 АЛЬФА'!G30+'Прил. 11 АЛЬФА'!G31+'Прил. 11 АЛЬФА'!G32+'Прил. 11 АЛЬФА'!G24</f>
        <v>216</v>
      </c>
      <c r="I47" s="26">
        <f>'Прил. 11 АЛЬФА'!H29+'Прил. 11 АЛЬФА'!H30+'Прил. 11 АЛЬФА'!H31+'Прил. 11 АЛЬФА'!H32+'Прил. 11 АЛЬФА'!H24</f>
        <v>966</v>
      </c>
      <c r="J47" s="26">
        <f>'Прил. 11 АЛЬФА'!I29+'Прил. 11 АЛЬФА'!I30+'Прил. 11 АЛЬФА'!I31+'Прил. 11 АЛЬФА'!I32+'Прил. 11 АЛЬФА'!I24</f>
        <v>878</v>
      </c>
      <c r="K47" s="26">
        <f>'Прил. 11 АЛЬФА'!J29+'Прил. 11 АЛЬФА'!J30+'Прил. 11 АЛЬФА'!J31+'Прил. 11 АЛЬФА'!J32+'Прил. 11 АЛЬФА'!J24</f>
        <v>3524</v>
      </c>
      <c r="L47" s="26">
        <f>'Прил. 11 АЛЬФА'!K29+'Прил. 11 АЛЬФА'!K30+'Прил. 11 АЛЬФА'!K31+'Прил. 11 АЛЬФА'!K32+'Прил. 11 АЛЬФА'!K24</f>
        <v>3335</v>
      </c>
      <c r="M47" s="26">
        <f>'Прил. 11 АЛЬФА'!L29+'Прил. 11 АЛЬФА'!L30+'Прил. 11 АЛЬФА'!L31+'Прил. 11 АЛЬФА'!L32+'Прил. 11 АЛЬФА'!L24</f>
        <v>4939</v>
      </c>
      <c r="N47" s="26">
        <f>'Прил. 11 АЛЬФА'!M29+'Прил. 11 АЛЬФА'!M30+'Прил. 11 АЛЬФА'!M31+'Прил. 11 АЛЬФА'!M32+'Прил. 11 АЛЬФА'!M24</f>
        <v>6931</v>
      </c>
      <c r="O47" s="26">
        <f>'Прил. 11 АЛЬФА'!N29+'Прил. 11 АЛЬФА'!N30+'Прил. 11 АЛЬФА'!N31+'Прил. 11 АЛЬФА'!N32+'Прил. 11 АЛЬФА'!N24</f>
        <v>2962</v>
      </c>
      <c r="P47" s="26">
        <f>'Прил. 11 АЛЬФА'!O29+'Прил. 11 АЛЬФА'!O30+'Прил. 11 АЛЬФА'!O31+'Прил. 11 АЛЬФА'!O32+'Прил. 11 АЛЬФА'!O24</f>
        <v>3486</v>
      </c>
      <c r="Q47" s="26">
        <f>'Прил. 11 АЛЬФА'!P29+'Прил. 11 АЛЬФА'!P30+'Прил. 11 АЛЬФА'!P31+'Прил. 11 АЛЬФА'!P32+'Прил. 11 АЛЬФА'!P24</f>
        <v>731</v>
      </c>
      <c r="R47" s="26">
        <f>'Прил. 11 АЛЬФА'!Q29+'Прил. 11 АЛЬФА'!Q30+'Прил. 11 АЛЬФА'!Q31+'Прил. 11 АЛЬФА'!Q32+'Прил. 11 АЛЬФА'!Q24</f>
        <v>1498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277869</v>
      </c>
      <c r="D20" s="53">
        <f>'Прил. 11 СОГАЗ'!D20+'Прил. 11 АЛЬФА'!D20</f>
        <v>128806</v>
      </c>
      <c r="E20" s="53">
        <f>'Прил. 11 СОГАЗ'!E20+'Прил. 11 АЛЬФА'!E20</f>
        <v>149063</v>
      </c>
      <c r="F20" s="53">
        <f>'Прил. 11 СОГАЗ'!F20+'Прил. 11 АЛЬФА'!F20</f>
        <v>1077</v>
      </c>
      <c r="G20" s="53">
        <f>'Прил. 11 СОГАЗ'!G20+'Прил. 11 АЛЬФА'!G20</f>
        <v>988</v>
      </c>
      <c r="H20" s="53">
        <f>'Прил. 11 СОГАЗ'!H20+'Прил. 11 АЛЬФА'!H20</f>
        <v>5125</v>
      </c>
      <c r="I20" s="53">
        <f>'Прил. 11 СОГАЗ'!I20+'Прил. 11 АЛЬФА'!I20</f>
        <v>4946</v>
      </c>
      <c r="J20" s="53">
        <f>'Прил. 11 СОГАЗ'!J20+'Прил. 11 АЛЬФА'!J20</f>
        <v>21156</v>
      </c>
      <c r="K20" s="53">
        <f>'Прил. 11 СОГАЗ'!K20+'Прил. 11 АЛЬФА'!K20</f>
        <v>19623</v>
      </c>
      <c r="L20" s="53">
        <f>'Прил. 11 СОГАЗ'!L20+'Прил. 11 АЛЬФА'!L20</f>
        <v>50046</v>
      </c>
      <c r="M20" s="53">
        <f>'Прил. 11 СОГАЗ'!M20+'Прил. 11 АЛЬФА'!M20</f>
        <v>50896</v>
      </c>
      <c r="N20" s="53">
        <f>'Прил. 11 СОГАЗ'!N20+'Прил. 11 АЛЬФА'!N20</f>
        <v>37222</v>
      </c>
      <c r="O20" s="53">
        <f>'Прил. 11 СОГАЗ'!O20+'Прил. 11 АЛЬФА'!O20</f>
        <v>40908</v>
      </c>
      <c r="P20" s="53">
        <f>'Прил. 11 СОГАЗ'!P20+'Прил. 11 АЛЬФА'!P20</f>
        <v>14180</v>
      </c>
      <c r="Q20" s="53">
        <f>'Прил. 11 СОГАЗ'!Q20+'Прил. 11 АЛЬФА'!Q20</f>
        <v>31702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7922</v>
      </c>
      <c r="D21" s="53">
        <f>'Прил. 11 СОГАЗ'!D21+'Прил. 11 АЛЬФА'!D21</f>
        <v>3766</v>
      </c>
      <c r="E21" s="53">
        <f>'Прил. 11 СОГАЗ'!E21+'Прил. 11 АЛЬФА'!E21</f>
        <v>4156</v>
      </c>
      <c r="F21" s="53">
        <f>'Прил. 11 СОГАЗ'!F21+'Прил. 11 АЛЬФА'!F21</f>
        <v>36</v>
      </c>
      <c r="G21" s="53">
        <f>'Прил. 11 СОГАЗ'!G21+'Прил. 11 АЛЬФА'!G21</f>
        <v>31</v>
      </c>
      <c r="H21" s="53">
        <f>'Прил. 11 СОГАЗ'!H21+'Прил. 11 АЛЬФА'!H21</f>
        <v>150</v>
      </c>
      <c r="I21" s="53">
        <f>'Прил. 11 СОГАЗ'!I21+'Прил. 11 АЛЬФА'!I21</f>
        <v>130</v>
      </c>
      <c r="J21" s="53">
        <f>'Прил. 11 СОГАЗ'!J21+'Прил. 11 АЛЬФА'!J21</f>
        <v>687</v>
      </c>
      <c r="K21" s="53">
        <f>'Прил. 11 СОГАЗ'!K21+'Прил. 11 АЛЬФА'!K21</f>
        <v>581</v>
      </c>
      <c r="L21" s="53">
        <f>'Прил. 11 СОГАЗ'!L21+'Прил. 11 АЛЬФА'!L21</f>
        <v>1574</v>
      </c>
      <c r="M21" s="53">
        <f>'Прил. 11 СОГАЗ'!M21+'Прил. 11 АЛЬФА'!M21</f>
        <v>1506</v>
      </c>
      <c r="N21" s="53">
        <f>'Прил. 11 СОГАЗ'!N21+'Прил. 11 АЛЬФА'!N21</f>
        <v>976</v>
      </c>
      <c r="O21" s="53">
        <f>'Прил. 11 СОГАЗ'!O21+'Прил. 11 АЛЬФА'!O21</f>
        <v>1210</v>
      </c>
      <c r="P21" s="53">
        <f>'Прил. 11 СОГАЗ'!P21+'Прил. 11 АЛЬФА'!P21</f>
        <v>343</v>
      </c>
      <c r="Q21" s="53">
        <f>'Прил. 11 СОГАЗ'!Q21+'Прил. 11 АЛЬФА'!Q21</f>
        <v>698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47905</v>
      </c>
      <c r="D22" s="53">
        <f>'Прил. 11 СОГАЗ'!D22+'Прил. 11 АЛЬФА'!D22</f>
        <v>20632</v>
      </c>
      <c r="E22" s="53">
        <f>'Прил. 11 СОГАЗ'!E22+'Прил. 11 АЛЬФА'!E22</f>
        <v>27273</v>
      </c>
      <c r="F22" s="53">
        <f>'Прил. 11 СОГАЗ'!F22+'Прил. 11 АЛЬФА'!F22</f>
        <v>267</v>
      </c>
      <c r="G22" s="53">
        <f>'Прил. 11 СОГАЗ'!G22+'Прил. 11 АЛЬФА'!G22</f>
        <v>257</v>
      </c>
      <c r="H22" s="53">
        <f>'Прил. 11 СОГАЗ'!H22+'Прил. 11 АЛЬФА'!H22</f>
        <v>1347</v>
      </c>
      <c r="I22" s="53">
        <f>'Прил. 11 СОГАЗ'!I22+'Прил. 11 АЛЬФА'!I22</f>
        <v>1392</v>
      </c>
      <c r="J22" s="53">
        <f>'Прил. 11 СОГАЗ'!J22+'Прил. 11 АЛЬФА'!J22</f>
        <v>5067</v>
      </c>
      <c r="K22" s="53">
        <f>'Прил. 11 СОГАЗ'!K22+'Прил. 11 АЛЬФА'!K22</f>
        <v>4962</v>
      </c>
      <c r="L22" s="53">
        <f>'Прил. 11 СОГАЗ'!L22+'Прил. 11 АЛЬФА'!L22</f>
        <v>7407</v>
      </c>
      <c r="M22" s="53">
        <f>'Прил. 11 СОГАЗ'!M22+'Прил. 11 АЛЬФА'!M22</f>
        <v>11191</v>
      </c>
      <c r="N22" s="53">
        <f>'Прил. 11 СОГАЗ'!N22+'Прил. 11 АЛЬФА'!N22</f>
        <v>5064</v>
      </c>
      <c r="O22" s="53">
        <f>'Прил. 11 СОГАЗ'!O22+'Прил. 11 АЛЬФА'!O22</f>
        <v>6424</v>
      </c>
      <c r="P22" s="53">
        <f>'Прил. 11 СОГАЗ'!P22+'Прил. 11 АЛЬФА'!P22</f>
        <v>1480</v>
      </c>
      <c r="Q22" s="53">
        <f>'Прил. 11 СОГАЗ'!Q22+'Прил. 11 АЛЬФА'!Q22</f>
        <v>3047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1165</v>
      </c>
      <c r="D24" s="53">
        <f>'Прил. 11 СОГАЗ'!D24+'Прил. 11 АЛЬФА'!D24</f>
        <v>594</v>
      </c>
      <c r="E24" s="53">
        <f>'Прил. 11 СОГАЗ'!E24+'Прил. 11 АЛЬФА'!E24</f>
        <v>571</v>
      </c>
      <c r="F24" s="53">
        <f>'Прил. 11 СОГАЗ'!F24+'Прил. 11 АЛЬФА'!F24</f>
        <v>6</v>
      </c>
      <c r="G24" s="53">
        <f>'Прил. 11 СОГАЗ'!G24+'Прил. 11 АЛЬФА'!G24</f>
        <v>2</v>
      </c>
      <c r="H24" s="53">
        <f>'Прил. 11 СОГАЗ'!H24+'Прил. 11 АЛЬФА'!H24</f>
        <v>18</v>
      </c>
      <c r="I24" s="53">
        <f>'Прил. 11 СОГАЗ'!I24+'Прил. 11 АЛЬФА'!I24</f>
        <v>19</v>
      </c>
      <c r="J24" s="53">
        <f>'Прил. 11 СОГАЗ'!J24+'Прил. 11 АЛЬФА'!J24</f>
        <v>88</v>
      </c>
      <c r="K24" s="53">
        <f>'Прил. 11 СОГАЗ'!K24+'Прил. 11 АЛЬФА'!K24</f>
        <v>86</v>
      </c>
      <c r="L24" s="53">
        <f>'Прил. 11 СОГАЗ'!L24+'Прил. 11 АЛЬФА'!L24</f>
        <v>222</v>
      </c>
      <c r="M24" s="53">
        <f>'Прил. 11 СОГАЗ'!M24+'Прил. 11 АЛЬФА'!M24</f>
        <v>195</v>
      </c>
      <c r="N24" s="53">
        <f>'Прил. 11 СОГАЗ'!N24+'Прил. 11 АЛЬФА'!N24</f>
        <v>220</v>
      </c>
      <c r="O24" s="53">
        <f>'Прил. 11 СОГАЗ'!O24+'Прил. 11 АЛЬФА'!O24</f>
        <v>216</v>
      </c>
      <c r="P24" s="53">
        <f>'Прил. 11 СОГАЗ'!P24+'Прил. 11 АЛЬФА'!P24</f>
        <v>40</v>
      </c>
      <c r="Q24" s="53">
        <f>'Прил. 11 СОГАЗ'!Q24+'Прил. 11 АЛЬФА'!Q24</f>
        <v>53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39127</v>
      </c>
      <c r="D25" s="53">
        <f>'Прил. 11 СОГАЗ'!D25+'Прил. 11 АЛЬФА'!D25</f>
        <v>19322</v>
      </c>
      <c r="E25" s="53">
        <f>'Прил. 11 СОГАЗ'!E25+'Прил. 11 АЛЬФА'!E25</f>
        <v>19805</v>
      </c>
      <c r="F25" s="53">
        <f>'Прил. 11 СОГАЗ'!F25+'Прил. 11 АЛЬФА'!F25</f>
        <v>125</v>
      </c>
      <c r="G25" s="53">
        <f>'Прил. 11 СОГАЗ'!G25+'Прил. 11 АЛЬФА'!G25</f>
        <v>133</v>
      </c>
      <c r="H25" s="53">
        <f>'Прил. 11 СОГАЗ'!H25+'Прил. 11 АЛЬФА'!H25</f>
        <v>680</v>
      </c>
      <c r="I25" s="53">
        <f>'Прил. 11 СОГАЗ'!I25+'Прил. 11 АЛЬФА'!I25</f>
        <v>627</v>
      </c>
      <c r="J25" s="53">
        <f>'Прил. 11 СОГАЗ'!J25+'Прил. 11 АЛЬФА'!J25</f>
        <v>2842</v>
      </c>
      <c r="K25" s="53">
        <f>'Прил. 11 СОГАЗ'!K25+'Прил. 11 АЛЬФА'!K25</f>
        <v>2748</v>
      </c>
      <c r="L25" s="53">
        <f>'Прил. 11 СОГАЗ'!L25+'Прил. 11 АЛЬФА'!L25</f>
        <v>8234</v>
      </c>
      <c r="M25" s="53">
        <f>'Прил. 11 СОГАЗ'!M25+'Прил. 11 АЛЬФА'!M25</f>
        <v>6538</v>
      </c>
      <c r="N25" s="53">
        <f>'Прил. 11 СОГАЗ'!N25+'Прил. 11 АЛЬФА'!N25</f>
        <v>5513</v>
      </c>
      <c r="O25" s="53">
        <f>'Прил. 11 СОГАЗ'!O25+'Прил. 11 АЛЬФА'!O25</f>
        <v>5540</v>
      </c>
      <c r="P25" s="53">
        <f>'Прил. 11 СОГАЗ'!P25+'Прил. 11 АЛЬФА'!P25</f>
        <v>1928</v>
      </c>
      <c r="Q25" s="53">
        <f>'Прил. 11 СОГАЗ'!Q25+'Прил. 11 АЛЬФА'!Q25</f>
        <v>4219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512</v>
      </c>
      <c r="D26" s="53">
        <f>'Прил. 11 СОГАЗ'!D26+'Прил. 11 АЛЬФА'!D26</f>
        <v>256</v>
      </c>
      <c r="E26" s="53">
        <f>'Прил. 11 СОГАЗ'!E26+'Прил. 11 АЛЬФА'!E26</f>
        <v>256</v>
      </c>
      <c r="F26" s="53">
        <f>'Прил. 11 СОГАЗ'!F26+'Прил. 11 АЛЬФА'!F26</f>
        <v>0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34</v>
      </c>
      <c r="K26" s="53">
        <f>'Прил. 11 СОГАЗ'!K26+'Прил. 11 АЛЬФА'!K26</f>
        <v>23</v>
      </c>
      <c r="L26" s="53">
        <f>'Прил. 11 СОГАЗ'!L26+'Прил. 11 АЛЬФА'!L26</f>
        <v>97</v>
      </c>
      <c r="M26" s="53">
        <f>'Прил. 11 СОГАЗ'!M26+'Прил. 11 АЛЬФА'!M26</f>
        <v>72</v>
      </c>
      <c r="N26" s="53">
        <f>'Прил. 11 СОГАЗ'!N26+'Прил. 11 АЛЬФА'!N26</f>
        <v>100</v>
      </c>
      <c r="O26" s="53">
        <f>'Прил. 11 СОГАЗ'!O26+'Прил. 11 АЛЬФА'!O26</f>
        <v>89</v>
      </c>
      <c r="P26" s="53">
        <f>'Прил. 11 СОГАЗ'!P26+'Прил. 11 АЛЬФА'!P26</f>
        <v>22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4163</v>
      </c>
      <c r="D27" s="53">
        <f>'Прил. 11 СОГАЗ'!D27+'Прил. 11 АЛЬФА'!D27</f>
        <v>1855</v>
      </c>
      <c r="E27" s="53">
        <f>'Прил. 11 СОГАЗ'!E27+'Прил. 11 АЛЬФА'!E27</f>
        <v>2308</v>
      </c>
      <c r="F27" s="53">
        <f>'Прил. 11 СОГАЗ'!F27+'Прил. 11 АЛЬФА'!F27</f>
        <v>24</v>
      </c>
      <c r="G27" s="53">
        <f>'Прил. 11 СОГАЗ'!G27+'Прил. 11 АЛЬФА'!G27</f>
        <v>26</v>
      </c>
      <c r="H27" s="53">
        <f>'Прил. 11 СОГАЗ'!H27+'Прил. 11 АЛЬФА'!H27</f>
        <v>121</v>
      </c>
      <c r="I27" s="53">
        <f>'Прил. 11 СОГАЗ'!I27+'Прил. 11 АЛЬФА'!I27</f>
        <v>107</v>
      </c>
      <c r="J27" s="53">
        <f>'Прил. 11 СОГАЗ'!J27+'Прил. 11 АЛЬФА'!J27</f>
        <v>546</v>
      </c>
      <c r="K27" s="53">
        <f>'Прил. 11 СОГАЗ'!K27+'Прил. 11 АЛЬФА'!K27</f>
        <v>503</v>
      </c>
      <c r="L27" s="53">
        <f>'Прил. 11 СОГАЗ'!L27+'Прил. 11 АЛЬФА'!L27</f>
        <v>665</v>
      </c>
      <c r="M27" s="53">
        <f>'Прил. 11 СОГАЗ'!M27+'Прил. 11 АЛЬФА'!M27</f>
        <v>989</v>
      </c>
      <c r="N27" s="53">
        <f>'Прил. 11 СОГАЗ'!N27+'Прил. 11 АЛЬФА'!N27</f>
        <v>429</v>
      </c>
      <c r="O27" s="53">
        <f>'Прил. 11 СОГАЗ'!O27+'Прил. 11 АЛЬФА'!O27</f>
        <v>530</v>
      </c>
      <c r="P27" s="53">
        <f>'Прил. 11 СОГАЗ'!P27+'Прил. 11 АЛЬФА'!P27</f>
        <v>70</v>
      </c>
      <c r="Q27" s="53">
        <f>'Прил. 11 СОГАЗ'!Q27+'Прил. 11 АЛЬФА'!Q27</f>
        <v>153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31164</v>
      </c>
      <c r="D28" s="53">
        <f>'Прил. 11 СОГАЗ'!D28+'Прил. 11 АЛЬФА'!D28</f>
        <v>14311</v>
      </c>
      <c r="E28" s="53">
        <f>'Прил. 11 СОГАЗ'!E28+'Прил. 11 АЛЬФА'!E28</f>
        <v>16853</v>
      </c>
      <c r="F28" s="53">
        <f>'Прил. 11 СОГАЗ'!F28+'Прил. 11 АЛЬФА'!F28</f>
        <v>141</v>
      </c>
      <c r="G28" s="53">
        <f>'Прил. 11 СОГАЗ'!G28+'Прил. 11 АЛЬФА'!G28</f>
        <v>134</v>
      </c>
      <c r="H28" s="53">
        <f>'Прил. 11 СОГАЗ'!H28+'Прил. 11 АЛЬФА'!H28</f>
        <v>790</v>
      </c>
      <c r="I28" s="53">
        <f>'Прил. 11 СОГАЗ'!I28+'Прил. 11 АЛЬФА'!I28</f>
        <v>776</v>
      </c>
      <c r="J28" s="53">
        <f>'Прил. 11 СОГАЗ'!J28+'Прил. 11 АЛЬФА'!J28</f>
        <v>2972</v>
      </c>
      <c r="K28" s="53">
        <f>'Прил. 11 СОГАЗ'!K28+'Прил. 11 АЛЬФА'!K28</f>
        <v>2877</v>
      </c>
      <c r="L28" s="53">
        <f>'Прил. 11 СОГАЗ'!L28+'Прил. 11 АЛЬФА'!L28</f>
        <v>5562</v>
      </c>
      <c r="M28" s="53">
        <f>'Прил. 11 СОГАЗ'!M28+'Прил. 11 АЛЬФА'!M28</f>
        <v>6413</v>
      </c>
      <c r="N28" s="53">
        <f>'Прил. 11 СОГАЗ'!N28+'Прил. 11 АЛЬФА'!N28</f>
        <v>3817</v>
      </c>
      <c r="O28" s="53">
        <f>'Прил. 11 СОГАЗ'!O28+'Прил. 11 АЛЬФА'!O28</f>
        <v>4158</v>
      </c>
      <c r="P28" s="53">
        <f>'Прил. 11 СОГАЗ'!P28+'Прил. 11 АЛЬФА'!P28</f>
        <v>1029</v>
      </c>
      <c r="Q28" s="53">
        <f>'Прил. 11 СОГАЗ'!Q28+'Прил. 11 АЛЬФА'!Q28</f>
        <v>2495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13627</v>
      </c>
      <c r="D29" s="53">
        <f>'Прил. 11 СОГАЗ'!D29+'Прил. 11 АЛЬФА'!D29</f>
        <v>6072</v>
      </c>
      <c r="E29" s="53">
        <f>'Прил. 11 СОГАЗ'!E29+'Прил. 11 АЛЬФА'!E29</f>
        <v>7555</v>
      </c>
      <c r="F29" s="53">
        <f>'Прил. 11 СОГАЗ'!F29+'Прил. 11 АЛЬФА'!F29</f>
        <v>93</v>
      </c>
      <c r="G29" s="53">
        <f>'Прил. 11 СОГАЗ'!G29+'Прил. 11 АЛЬФА'!G29</f>
        <v>79</v>
      </c>
      <c r="H29" s="53">
        <f>'Прил. 11 СОГАЗ'!H29+'Прил. 11 АЛЬФА'!H29</f>
        <v>353</v>
      </c>
      <c r="I29" s="53">
        <f>'Прил. 11 СОГАЗ'!I29+'Прил. 11 АЛЬФА'!I29</f>
        <v>335</v>
      </c>
      <c r="J29" s="53">
        <f>'Прил. 11 СОГАЗ'!J29+'Прил. 11 АЛЬФА'!J29</f>
        <v>1496</v>
      </c>
      <c r="K29" s="53">
        <f>'Прил. 11 СОГАЗ'!K29+'Прил. 11 АЛЬФА'!K29</f>
        <v>1395</v>
      </c>
      <c r="L29" s="53">
        <f>'Прил. 11 СОГАЗ'!L29+'Прил. 11 АЛЬФА'!L29</f>
        <v>2309</v>
      </c>
      <c r="M29" s="53">
        <f>'Прил. 11 СОГАЗ'!M29+'Прил. 11 АЛЬФА'!M29</f>
        <v>3014</v>
      </c>
      <c r="N29" s="53">
        <f>'Прил. 11 СОГАЗ'!N29+'Прил. 11 АЛЬФА'!N29</f>
        <v>1427</v>
      </c>
      <c r="O29" s="53">
        <f>'Прил. 11 СОГАЗ'!O29+'Прил. 11 АЛЬФА'!O29</f>
        <v>1813</v>
      </c>
      <c r="P29" s="53">
        <f>'Прил. 11 СОГАЗ'!P29+'Прил. 11 АЛЬФА'!P29</f>
        <v>394</v>
      </c>
      <c r="Q29" s="53">
        <f>'Прил. 11 СОГАЗ'!Q29+'Прил. 11 АЛЬФА'!Q29</f>
        <v>919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8441</v>
      </c>
      <c r="D30" s="53">
        <f>'Прил. 11 СОГАЗ'!D30+'Прил. 11 АЛЬФА'!D30</f>
        <v>3515</v>
      </c>
      <c r="E30" s="53">
        <f>'Прил. 11 СОГАЗ'!E30+'Прил. 11 АЛЬФА'!E30</f>
        <v>4926</v>
      </c>
      <c r="F30" s="53">
        <f>'Прил. 11 СОГАЗ'!F30+'Прил. 11 АЛЬФА'!F30</f>
        <v>73</v>
      </c>
      <c r="G30" s="53">
        <f>'Прил. 11 СОГАЗ'!G30+'Прил. 11 АЛЬФА'!G30</f>
        <v>66</v>
      </c>
      <c r="H30" s="53">
        <f>'Прил. 11 СОГАЗ'!H30+'Прил. 11 АЛЬФА'!H30</f>
        <v>343</v>
      </c>
      <c r="I30" s="53">
        <f>'Прил. 11 СОГАЗ'!I30+'Прил. 11 АЛЬФА'!I30</f>
        <v>333</v>
      </c>
      <c r="J30" s="53">
        <f>'Прил. 11 СОГАЗ'!J30+'Прил. 11 АЛЬФА'!J30</f>
        <v>1223</v>
      </c>
      <c r="K30" s="53">
        <f>'Прил. 11 СОГАЗ'!K30+'Прил. 11 АЛЬФА'!K30</f>
        <v>1176</v>
      </c>
      <c r="L30" s="53">
        <f>'Прил. 11 СОГАЗ'!L30+'Прил. 11 АЛЬФА'!L30</f>
        <v>1137</v>
      </c>
      <c r="M30" s="53">
        <f>'Прил. 11 СОГАЗ'!M30+'Прил. 11 АЛЬФА'!M30</f>
        <v>2358</v>
      </c>
      <c r="N30" s="53">
        <f>'Прил. 11 СОГАЗ'!N30+'Прил. 11 АЛЬФА'!N30</f>
        <v>629</v>
      </c>
      <c r="O30" s="53">
        <f>'Прил. 11 СОГАЗ'!O30+'Прил. 11 АЛЬФА'!O30</f>
        <v>814</v>
      </c>
      <c r="P30" s="53">
        <f>'Прил. 11 СОГАЗ'!P30+'Прил. 11 АЛЬФА'!P30</f>
        <v>110</v>
      </c>
      <c r="Q30" s="53">
        <f>'Прил. 11 СОГАЗ'!Q30+'Прил. 11 АЛЬФА'!Q30</f>
        <v>179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12230</v>
      </c>
      <c r="D31" s="53">
        <f>'Прил. 11 СОГАЗ'!D31+'Прил. 11 АЛЬФА'!D31</f>
        <v>5672</v>
      </c>
      <c r="E31" s="53">
        <f>'Прил. 11 СОГАЗ'!E31+'Прил. 11 АЛЬФА'!E31</f>
        <v>6558</v>
      </c>
      <c r="F31" s="53">
        <f>'Прил. 11 СОГАЗ'!F31+'Прил. 11 АЛЬФА'!F31</f>
        <v>63</v>
      </c>
      <c r="G31" s="53">
        <f>'Прил. 11 СОГАЗ'!G31+'Прил. 11 АЛЬФА'!G31</f>
        <v>62</v>
      </c>
      <c r="H31" s="53">
        <f>'Прил. 11 СОГАЗ'!H31+'Прил. 11 АЛЬФА'!H31</f>
        <v>321</v>
      </c>
      <c r="I31" s="53">
        <f>'Прил. 11 СОГАЗ'!I31+'Прил. 11 АЛЬФА'!I31</f>
        <v>278</v>
      </c>
      <c r="J31" s="53">
        <f>'Прил. 11 СОГАЗ'!J31+'Прил. 11 АЛЬФА'!J31</f>
        <v>1283</v>
      </c>
      <c r="K31" s="53">
        <f>'Прил. 11 СОГАЗ'!K31+'Прил. 11 АЛЬФА'!K31</f>
        <v>1248</v>
      </c>
      <c r="L31" s="53">
        <f>'Прил. 11 СОГАЗ'!L31+'Прил. 11 АЛЬФА'!L31</f>
        <v>2316</v>
      </c>
      <c r="M31" s="53">
        <f>'Прил. 11 СОГАЗ'!M31+'Прил. 11 АЛЬФА'!M31</f>
        <v>2667</v>
      </c>
      <c r="N31" s="53">
        <f>'Прил. 11 СОГАЗ'!N31+'Прил. 11 АЛЬФА'!N31</f>
        <v>1347</v>
      </c>
      <c r="O31" s="53">
        <f>'Прил. 11 СОГАЗ'!O31+'Прил. 11 АЛЬФА'!O31</f>
        <v>1573</v>
      </c>
      <c r="P31" s="53">
        <f>'Прил. 11 СОГАЗ'!P31+'Прил. 11 АЛЬФА'!P31</f>
        <v>342</v>
      </c>
      <c r="Q31" s="53">
        <f>'Прил. 11 СОГАЗ'!Q31+'Прил. 11 АЛЬФА'!Q31</f>
        <v>730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6600</v>
      </c>
      <c r="D32" s="53">
        <f>'Прил. 11 СОГАЗ'!D32+'Прил. 11 АЛЬФА'!D32</f>
        <v>2934</v>
      </c>
      <c r="E32" s="53">
        <f>'Прил. 11 СОГАЗ'!E32+'Прил. 11 АЛЬФА'!E32</f>
        <v>3666</v>
      </c>
      <c r="F32" s="53">
        <f>'Прил. 11 СОГАЗ'!F32+'Прил. 11 АЛЬФА'!F32</f>
        <v>34</v>
      </c>
      <c r="G32" s="53">
        <f>'Прил. 11 СОГАЗ'!G32+'Прил. 11 АЛЬФА'!G32</f>
        <v>25</v>
      </c>
      <c r="H32" s="53">
        <f>'Прил. 11 СОГАЗ'!H32+'Прил. 11 АЛЬФА'!H32</f>
        <v>189</v>
      </c>
      <c r="I32" s="53">
        <f>'Прил. 11 СОГАЗ'!I32+'Прил. 11 АЛЬФА'!I32</f>
        <v>172</v>
      </c>
      <c r="J32" s="53">
        <f>'Прил. 11 СОГАЗ'!J32+'Прил. 11 АЛЬФА'!J32</f>
        <v>773</v>
      </c>
      <c r="K32" s="53">
        <f>'Прил. 11 СОГАЗ'!K32+'Прил. 11 АЛЬФА'!K32</f>
        <v>712</v>
      </c>
      <c r="L32" s="53">
        <f>'Прил. 11 СОГАЗ'!L32+'Прил. 11 АЛЬФА'!L32</f>
        <v>1005</v>
      </c>
      <c r="M32" s="53">
        <f>'Прил. 11 СОГАЗ'!M32+'Прил. 11 АЛЬФА'!M32</f>
        <v>1562</v>
      </c>
      <c r="N32" s="53">
        <f>'Прил. 11 СОГАЗ'!N32+'Прил. 11 АЛЬФА'!N32</f>
        <v>770</v>
      </c>
      <c r="O32" s="53">
        <f>'Прил. 11 СОГАЗ'!O32+'Прил. 11 АЛЬФА'!O32</f>
        <v>957</v>
      </c>
      <c r="P32" s="53">
        <f>'Прил. 11 СОГАЗ'!P32+'Прил. 11 АЛЬФА'!P32</f>
        <v>163</v>
      </c>
      <c r="Q32" s="53">
        <f>'Прил. 11 СОГАЗ'!Q32+'Прил. 11 АЛЬФА'!Q32</f>
        <v>238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52316</v>
      </c>
      <c r="D33" s="53">
        <f>'Прил. 11 СОГАЗ'!D33+'Прил. 11 АЛЬФА'!D33</f>
        <v>24014</v>
      </c>
      <c r="E33" s="53">
        <f>'Прил. 11 СОГАЗ'!E33+'Прил. 11 АЛЬФА'!E33</f>
        <v>28302</v>
      </c>
      <c r="F33" s="53">
        <f>'Прил. 11 СОГАЗ'!F33+'Прил. 11 АЛЬФА'!F33</f>
        <v>183</v>
      </c>
      <c r="G33" s="53">
        <f>'Прил. 11 СОГАЗ'!G33+'Прил. 11 АЛЬФА'!G33</f>
        <v>165</v>
      </c>
      <c r="H33" s="53">
        <f>'Прил. 11 СОГАЗ'!H33+'Прил. 11 АЛЬФА'!H33</f>
        <v>873</v>
      </c>
      <c r="I33" s="53">
        <f>'Прил. 11 СОГАЗ'!I33+'Прил. 11 АЛЬФА'!I33</f>
        <v>859</v>
      </c>
      <c r="J33" s="53">
        <f>'Прил. 11 СОГАЗ'!J33+'Прил. 11 АЛЬФА'!J33</f>
        <v>4003</v>
      </c>
      <c r="K33" s="53">
        <f>'Прил. 11 СОГАЗ'!K33+'Прил. 11 АЛЬФА'!K33</f>
        <v>3741</v>
      </c>
      <c r="L33" s="53">
        <f>'Прил. 11 СОГАЗ'!L33+'Прил. 11 АЛЬФА'!L33</f>
        <v>9818</v>
      </c>
      <c r="M33" s="53">
        <f>'Прил. 11 СОГАЗ'!M33+'Прил. 11 АЛЬФА'!M33</f>
        <v>9367</v>
      </c>
      <c r="N33" s="53">
        <f>'Прил. 11 СОГАЗ'!N33+'Прил. 11 АЛЬФА'!N33</f>
        <v>6452</v>
      </c>
      <c r="O33" s="53">
        <f>'Прил. 11 СОГАЗ'!O33+'Прил. 11 АЛЬФА'!O33</f>
        <v>7731</v>
      </c>
      <c r="P33" s="53">
        <f>'Прил. 11 СОГАЗ'!P33+'Прил. 11 АЛЬФА'!P33</f>
        <v>2685</v>
      </c>
      <c r="Q33" s="53">
        <f>'Прил. 11 СОГАЗ'!Q33+'Прил. 11 АЛЬФА'!Q33</f>
        <v>6439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30184</v>
      </c>
      <c r="D34" s="53">
        <f>'Прил. 11 СОГАЗ'!D34+'Прил. 11 АЛЬФА'!D34</f>
        <v>14252</v>
      </c>
      <c r="E34" s="53">
        <f>'Прил. 11 СОГАЗ'!E34+'Прил. 11 АЛЬФА'!E34</f>
        <v>15932</v>
      </c>
      <c r="F34" s="53">
        <f>'Прил. 11 СОГАЗ'!F34+'Прил. 11 АЛЬФА'!F34</f>
        <v>97</v>
      </c>
      <c r="G34" s="53">
        <f>'Прил. 11 СОГАЗ'!G34+'Прил. 11 АЛЬФА'!G34</f>
        <v>92</v>
      </c>
      <c r="H34" s="53">
        <f>'Прил. 11 СОГАЗ'!H34+'Прил. 11 АЛЬФА'!H34</f>
        <v>537</v>
      </c>
      <c r="I34" s="53">
        <f>'Прил. 11 СОГАЗ'!I34+'Прил. 11 АЛЬФА'!I34</f>
        <v>511</v>
      </c>
      <c r="J34" s="53">
        <f>'Прил. 11 СОГАЗ'!J34+'Прил. 11 АЛЬФА'!J34</f>
        <v>2380</v>
      </c>
      <c r="K34" s="53">
        <f>'Прил. 11 СОГАЗ'!K34+'Прил. 11 АЛЬФА'!K34</f>
        <v>2315</v>
      </c>
      <c r="L34" s="53">
        <f>'Прил. 11 СОГАЗ'!L34+'Прил. 11 АЛЬФА'!L34</f>
        <v>6222</v>
      </c>
      <c r="M34" s="53">
        <f>'Прил. 11 СОГАЗ'!M34+'Прил. 11 АЛЬФА'!M34</f>
        <v>5480</v>
      </c>
      <c r="N34" s="53">
        <f>'Прил. 11 СОГАЗ'!N34+'Прил. 11 АЛЬФА'!N34</f>
        <v>3695</v>
      </c>
      <c r="O34" s="53">
        <f>'Прил. 11 СОГАЗ'!O34+'Прил. 11 АЛЬФА'!O34</f>
        <v>4175</v>
      </c>
      <c r="P34" s="53">
        <f>'Прил. 11 СОГАЗ'!P34+'Прил. 11 АЛЬФА'!P34</f>
        <v>1321</v>
      </c>
      <c r="Q34" s="53">
        <f>'Прил. 11 СОГАЗ'!Q34+'Прил. 11 АЛЬФА'!Q34</f>
        <v>3359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43316</v>
      </c>
      <c r="D35" s="53">
        <f>'Прил. 11 СОГАЗ'!D35+'Прил. 11 АЛЬФА'!D35</f>
        <v>19955</v>
      </c>
      <c r="E35" s="53">
        <f>'Прил. 11 СОГАЗ'!E35+'Прил. 11 АЛЬФА'!E35</f>
        <v>23361</v>
      </c>
      <c r="F35" s="53">
        <f>'Прил. 11 СОГАЗ'!F35+'Прил. 11 АЛЬФА'!F35</f>
        <v>136</v>
      </c>
      <c r="G35" s="53">
        <f>'Прил. 11 СОГАЗ'!G35+'Прил. 11 АЛЬФА'!G35</f>
        <v>149</v>
      </c>
      <c r="H35" s="53">
        <f>'Прил. 11 СОГАЗ'!H35+'Прил. 11 АЛЬФА'!H35</f>
        <v>762</v>
      </c>
      <c r="I35" s="53">
        <f>'Прил. 11 СОГАЗ'!I35+'Прил. 11 АЛЬФА'!I35</f>
        <v>723</v>
      </c>
      <c r="J35" s="53">
        <f>'Прил. 11 СОГАЗ'!J35+'Прил. 11 АЛЬФА'!J35</f>
        <v>3424</v>
      </c>
      <c r="K35" s="53">
        <f>'Прил. 11 СОГАЗ'!K35+'Прил. 11 АЛЬФА'!K35</f>
        <v>3188</v>
      </c>
      <c r="L35" s="53">
        <f>'Прил. 11 СОГАЗ'!L35+'Прил. 11 АЛЬФА'!L35</f>
        <v>7511</v>
      </c>
      <c r="M35" s="53">
        <f>'Прил. 11 СОГАЗ'!M35+'Прил. 11 АЛЬФА'!M35</f>
        <v>7411</v>
      </c>
      <c r="N35" s="53">
        <f>'Прил. 11 СОГАЗ'!N35+'Прил. 11 АЛЬФА'!N35</f>
        <v>5670</v>
      </c>
      <c r="O35" s="53">
        <f>'Прил. 11 СОГАЗ'!O35+'Прил. 11 АЛЬФА'!O35</f>
        <v>6343</v>
      </c>
      <c r="P35" s="53">
        <f>'Прил. 11 СОГАЗ'!P35+'Прил. 11 АЛЬФА'!P35</f>
        <v>2452</v>
      </c>
      <c r="Q35" s="53">
        <f>'Прил. 11 СОГАЗ'!Q35+'Прил. 11 АЛЬФА'!Q35</f>
        <v>5547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16063</v>
      </c>
      <c r="D36" s="53">
        <f>'Прил. 11 СОГАЗ'!D36+'Прил. 11 АЛЬФА'!D36</f>
        <v>7576</v>
      </c>
      <c r="E36" s="53">
        <f>'Прил. 11 СОГАЗ'!E36+'Прил. 11 АЛЬФА'!E36</f>
        <v>8487</v>
      </c>
      <c r="F36" s="53">
        <f>'Прил. 11 СОГАЗ'!F36+'Прил. 11 АЛЬФА'!F36</f>
        <v>62</v>
      </c>
      <c r="G36" s="53">
        <f>'Прил. 11 СОГАЗ'!G36+'Прил. 11 АЛЬФА'!G36</f>
        <v>47</v>
      </c>
      <c r="H36" s="53">
        <f>'Прил. 11 СОГАЗ'!H36+'Прил. 11 АЛЬФА'!H36</f>
        <v>270</v>
      </c>
      <c r="I36" s="53">
        <f>'Прил. 11 СОГАЗ'!I36+'Прил. 11 АЛЬФА'!I36</f>
        <v>239</v>
      </c>
      <c r="J36" s="53">
        <f>'Прил. 11 СОГАЗ'!J36+'Прил. 11 АЛЬФА'!J36</f>
        <v>1399</v>
      </c>
      <c r="K36" s="53">
        <f>'Прил. 11 СОГАЗ'!K36+'Прил. 11 АЛЬФА'!K36</f>
        <v>1246</v>
      </c>
      <c r="L36" s="53">
        <f>'Прил. 11 СОГАЗ'!L36+'Прил. 11 АЛЬФА'!L36</f>
        <v>2845</v>
      </c>
      <c r="M36" s="53">
        <f>'Прил. 11 СОГАЗ'!M36+'Прил. 11 АЛЬФА'!M36</f>
        <v>2768</v>
      </c>
      <c r="N36" s="53">
        <f>'Прил. 11 СОГАЗ'!N36+'Прил. 11 АЛЬФА'!N36</f>
        <v>2159</v>
      </c>
      <c r="O36" s="53">
        <f>'Прил. 11 СОГАЗ'!O36+'Прил. 11 АЛЬФА'!O36</f>
        <v>2368</v>
      </c>
      <c r="P36" s="53">
        <f>'Прил. 11 СОГАЗ'!P36+'Прил. 11 АЛЬФА'!P36</f>
        <v>841</v>
      </c>
      <c r="Q36" s="53">
        <f>'Прил. 11 СОГАЗ'!Q36+'Прил. 11 АЛЬФА'!Q36</f>
        <v>1819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1975</v>
      </c>
      <c r="D37" s="53">
        <f>'Прил. 11 СОГАЗ'!D37+'Прил. 11 АЛЬФА'!D37</f>
        <v>942</v>
      </c>
      <c r="E37" s="53">
        <f>'Прил. 11 СОГАЗ'!E37+'Прил. 11 АЛЬФА'!E37</f>
        <v>1033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27</v>
      </c>
      <c r="I37" s="53">
        <f>'Прил. 11 СОГАЗ'!I37+'Прил. 11 АЛЬФА'!I37</f>
        <v>29</v>
      </c>
      <c r="J37" s="53">
        <f>'Прил. 11 СОГАЗ'!J37+'Прил. 11 АЛЬФА'!J37</f>
        <v>178</v>
      </c>
      <c r="K37" s="53">
        <f>'Прил. 11 СОГАЗ'!K37+'Прил. 11 АЛЬФА'!K37</f>
        <v>158</v>
      </c>
      <c r="L37" s="53">
        <f>'Прил. 11 СОГАЗ'!L37+'Прил. 11 АЛЬФА'!L37</f>
        <v>371</v>
      </c>
      <c r="M37" s="53">
        <f>'Прил. 11 СОГАЗ'!M37+'Прил. 11 АЛЬФА'!M37</f>
        <v>326</v>
      </c>
      <c r="N37" s="53">
        <f>'Прил. 11 СОГАЗ'!N37+'Прил. 11 АЛЬФА'!N37</f>
        <v>261</v>
      </c>
      <c r="O37" s="53">
        <f>'Прил. 11 СОГАЗ'!O37+'Прил. 11 АЛЬФА'!O37</f>
        <v>286</v>
      </c>
      <c r="P37" s="53">
        <f>'Прил. 11 СОГАЗ'!P37+'Прил. 11 АЛЬФА'!P37</f>
        <v>102</v>
      </c>
      <c r="Q37" s="53">
        <f>'Прил. 11 СОГАЗ'!Q37+'Прил. 11 АЛЬФА'!Q37</f>
        <v>231</v>
      </c>
    </row>
    <row r="38" spans="1:17" s="35" customFormat="1" ht="18.75">
      <c r="A38" s="50">
        <v>15</v>
      </c>
      <c r="B38" s="51" t="s">
        <v>102</v>
      </c>
      <c r="C38" s="52">
        <f t="shared" si="0"/>
        <v>5028</v>
      </c>
      <c r="D38" s="53">
        <f>'Прил. 11 СОГАЗ'!D38+'Прил. 11 АЛЬФА'!D38</f>
        <v>2366</v>
      </c>
      <c r="E38" s="53">
        <f>'Прил. 11 СОГАЗ'!E38+'Прил. 11 АЛЬФА'!E38</f>
        <v>2662</v>
      </c>
      <c r="F38" s="53">
        <f>'Прил. 11 СОГАЗ'!F38+'Прил. 11 АЛЬФА'!F38</f>
        <v>11</v>
      </c>
      <c r="G38" s="53">
        <f>'Прил. 11 СОГАЗ'!G38+'Прил. 11 АЛЬФА'!G38</f>
        <v>11</v>
      </c>
      <c r="H38" s="53">
        <f>'Прил. 11 СОГАЗ'!H38+'Прил. 11 АЛЬФА'!H38</f>
        <v>53</v>
      </c>
      <c r="I38" s="53">
        <f>'Прил. 11 СОГАЗ'!I38+'Прил. 11 АЛЬФА'!I38</f>
        <v>57</v>
      </c>
      <c r="J38" s="53">
        <f>'Прил. 11 СОГАЗ'!J38+'Прил. 11 АЛЬФА'!J38</f>
        <v>318</v>
      </c>
      <c r="K38" s="53">
        <f>'Прил. 11 СОГАЗ'!K38+'Прил. 11 АЛЬФА'!K38</f>
        <v>330</v>
      </c>
      <c r="L38" s="53">
        <f>'Прил. 11 СОГАЗ'!L38+'Прил. 11 АЛЬФА'!L38</f>
        <v>832</v>
      </c>
      <c r="M38" s="53">
        <f>'Прил. 11 СОГАЗ'!M38+'Прил. 11 АЛЬФА'!M38</f>
        <v>658</v>
      </c>
      <c r="N38" s="53">
        <f>'Прил. 11 СОГАЗ'!N38+'Прил. 11 АЛЬФА'!N38</f>
        <v>748</v>
      </c>
      <c r="O38" s="53">
        <f>'Прил. 11 СОГАЗ'!O38+'Прил. 11 АЛЬФА'!O38</f>
        <v>815</v>
      </c>
      <c r="P38" s="53">
        <f>'Прил. 11 СОГАЗ'!P38+'Прил. 11 АЛЬФА'!P38</f>
        <v>404</v>
      </c>
      <c r="Q38" s="53">
        <f>'Прил. 11 СОГАЗ'!Q38+'Прил. 11 АЛЬФА'!Q38</f>
        <v>791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42310</v>
      </c>
      <c r="D39" s="53">
        <f>'Прил. 11 СОГАЗ'!D39+'Прил. 11 АЛЬФА'!D39</f>
        <v>19294</v>
      </c>
      <c r="E39" s="53">
        <f>'Прил. 11 СОГАЗ'!E39+'Прил. 11 АЛЬФА'!E39</f>
        <v>23016</v>
      </c>
      <c r="F39" s="53">
        <f>'Прил. 11 СОГАЗ'!F39+'Прил. 11 АЛЬФА'!F39</f>
        <v>131</v>
      </c>
      <c r="G39" s="53">
        <f>'Прил. 11 СОГАЗ'!G39+'Прил. 11 АЛЬФА'!G39</f>
        <v>130</v>
      </c>
      <c r="H39" s="53">
        <f>'Прил. 11 СОГАЗ'!H39+'Прил. 11 АЛЬФА'!H39</f>
        <v>790</v>
      </c>
      <c r="I39" s="53">
        <f>'Прил. 11 СОГАЗ'!I39+'Прил. 11 АЛЬФА'!I39</f>
        <v>708</v>
      </c>
      <c r="J39" s="53">
        <f>'Прил. 11 СОГАЗ'!J39+'Прил. 11 АЛЬФА'!J39</f>
        <v>3442</v>
      </c>
      <c r="K39" s="53">
        <f>'Прил. 11 СОГАЗ'!K39+'Прил. 11 АЛЬФА'!K39</f>
        <v>3224</v>
      </c>
      <c r="L39" s="53">
        <f>'Прил. 11 СОГАЗ'!L39+'Прил. 11 АЛЬФА'!L39</f>
        <v>7628</v>
      </c>
      <c r="M39" s="53">
        <f>'Прил. 11 СОГАЗ'!M39+'Прил. 11 АЛЬФА'!M39</f>
        <v>7486</v>
      </c>
      <c r="N39" s="53">
        <f>'Прил. 11 СОГАЗ'!N39+'Прил. 11 АЛЬФА'!N39</f>
        <v>5257</v>
      </c>
      <c r="O39" s="53">
        <f>'Прил. 11 СОГАЗ'!O39+'Прил. 11 АЛЬФА'!O39</f>
        <v>6399</v>
      </c>
      <c r="P39" s="53">
        <f>'Прил. 11 СОГАЗ'!P39+'Прил. 11 АЛЬФА'!P39</f>
        <v>2046</v>
      </c>
      <c r="Q39" s="53">
        <f>'Прил. 11 СОГАЗ'!Q39+'Прил. 11 АЛЬФА'!Q39</f>
        <v>5069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26487</v>
      </c>
      <c r="D40" s="53">
        <f>'Прил. 11 СОГАЗ'!D40+'Прил. 11 АЛЬФА'!D40</f>
        <v>12004</v>
      </c>
      <c r="E40" s="53">
        <f>'Прил. 11 СОГАЗ'!E40+'Прил. 11 АЛЬФА'!E40</f>
        <v>14483</v>
      </c>
      <c r="F40" s="53">
        <f>'Прил. 11 СОГАЗ'!F40+'Прил. 11 АЛЬФА'!F40</f>
        <v>132</v>
      </c>
      <c r="G40" s="53">
        <f>'Прил. 11 СОГАЗ'!G40+'Прил. 11 АЛЬФА'!G40</f>
        <v>106</v>
      </c>
      <c r="H40" s="53">
        <f>'Прил. 11 СОГАЗ'!H40+'Прил. 11 АЛЬФА'!H40</f>
        <v>546</v>
      </c>
      <c r="I40" s="53">
        <f>'Прил. 11 СОГАЗ'!I40+'Прил. 11 АЛЬФА'!I40</f>
        <v>537</v>
      </c>
      <c r="J40" s="53">
        <f>'Прил. 11 СОГАЗ'!J40+'Прил. 11 АЛЬФА'!J40</f>
        <v>2326</v>
      </c>
      <c r="K40" s="53">
        <f>'Прил. 11 СОГАЗ'!K40+'Прил. 11 АЛЬФА'!K40</f>
        <v>2222</v>
      </c>
      <c r="L40" s="53">
        <f>'Прил. 11 СОГАЗ'!L40+'Прил. 11 АЛЬФА'!L40</f>
        <v>4746</v>
      </c>
      <c r="M40" s="53">
        <f>'Прил. 11 СОГАЗ'!M40+'Прил. 11 АЛЬФА'!M40</f>
        <v>5150</v>
      </c>
      <c r="N40" s="53">
        <f>'Прил. 11 СОГАЗ'!N40+'Прил. 11 АЛЬФА'!N40</f>
        <v>3132</v>
      </c>
      <c r="O40" s="53">
        <f>'Прил. 11 СОГАЗ'!O40+'Прил. 11 АЛЬФА'!O40</f>
        <v>3763</v>
      </c>
      <c r="P40" s="53">
        <f>'Прил. 11 СОГАЗ'!P40+'Прил. 11 АЛЬФА'!P40</f>
        <v>1122</v>
      </c>
      <c r="Q40" s="53">
        <f>'Прил. 11 СОГАЗ'!Q40+'Прил. 11 АЛЬФА'!Q40</f>
        <v>2705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18262</v>
      </c>
      <c r="D41" s="53">
        <f>'Прил. 11 СОГАЗ'!D41+'Прил. 11 АЛЬФА'!D41</f>
        <v>8617</v>
      </c>
      <c r="E41" s="53">
        <f>'Прил. 11 СОГАЗ'!E41+'Прил. 11 АЛЬФА'!E41</f>
        <v>9645</v>
      </c>
      <c r="F41" s="53">
        <f>'Прил. 11 СОГАЗ'!F41+'Прил. 11 АЛЬФА'!F41</f>
        <v>77</v>
      </c>
      <c r="G41" s="53">
        <f>'Прил. 11 СОГАЗ'!G41+'Прил. 11 АЛЬФА'!G41</f>
        <v>50</v>
      </c>
      <c r="H41" s="53">
        <f>'Прил. 11 СОГАЗ'!H41+'Прил. 11 АЛЬФА'!H41</f>
        <v>321</v>
      </c>
      <c r="I41" s="53">
        <f>'Прил. 11 СОГАЗ'!I41+'Прил. 11 АЛЬФА'!I41</f>
        <v>255</v>
      </c>
      <c r="J41" s="53">
        <f>'Прил. 11 СОГАЗ'!J41+'Прил. 11 АЛЬФА'!J41</f>
        <v>1407</v>
      </c>
      <c r="K41" s="53">
        <f>'Прил. 11 СОГАЗ'!K41+'Прил. 11 АЛЬФА'!K41</f>
        <v>1359</v>
      </c>
      <c r="L41" s="53">
        <f>'Прил. 11 СОГАЗ'!L41+'Прил. 11 АЛЬФА'!L41</f>
        <v>3438</v>
      </c>
      <c r="M41" s="53">
        <f>'Прил. 11 СОГАЗ'!M41+'Прил. 11 АЛЬФА'!M41</f>
        <v>3062</v>
      </c>
      <c r="N41" s="53">
        <f>'Прил. 11 СОГАЗ'!N41+'Прил. 11 АЛЬФА'!N41</f>
        <v>2401</v>
      </c>
      <c r="O41" s="53">
        <f>'Прил. 11 СОГАЗ'!O41+'Прил. 11 АЛЬФА'!O41</f>
        <v>2681</v>
      </c>
      <c r="P41" s="53">
        <f>'Прил. 11 СОГАЗ'!P41+'Прил. 11 АЛЬФА'!P41</f>
        <v>973</v>
      </c>
      <c r="Q41" s="53">
        <f>'Прил. 11 СОГАЗ'!Q41+'Прил. 11 АЛЬФА'!Q41</f>
        <v>2238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9795</v>
      </c>
      <c r="D42" s="53">
        <f>'Прил. 11 СОГАЗ'!D42+'Прил. 11 АЛЬФА'!D42</f>
        <v>4788</v>
      </c>
      <c r="E42" s="53">
        <f>'Прил. 11 СОГАЗ'!E42+'Прил. 11 АЛЬФА'!E42</f>
        <v>5007</v>
      </c>
      <c r="F42" s="53">
        <f>'Прил. 11 СОГАЗ'!F42+'Прил. 11 АЛЬФА'!F42</f>
        <v>13</v>
      </c>
      <c r="G42" s="53">
        <f>'Прил. 11 СОГАЗ'!G42+'Прил. 11 АЛЬФА'!G42</f>
        <v>30</v>
      </c>
      <c r="H42" s="53">
        <f>'Прил. 11 СОГАЗ'!H42+'Прил. 11 АЛЬФА'!H42</f>
        <v>133</v>
      </c>
      <c r="I42" s="53">
        <f>'Прил. 11 СОГАЗ'!I42+'Прил. 11 АЛЬФА'!I42</f>
        <v>150</v>
      </c>
      <c r="J42" s="53">
        <f>'Прил. 11 СОГАЗ'!J42+'Прил. 11 АЛЬФА'!J42</f>
        <v>788</v>
      </c>
      <c r="K42" s="53">
        <f>'Прил. 11 СОГАЗ'!K42+'Прил. 11 АЛЬФА'!K42</f>
        <v>726</v>
      </c>
      <c r="L42" s="53">
        <f>'Прил. 11 СОГАЗ'!L42+'Прил. 11 АЛЬФА'!L42</f>
        <v>1939</v>
      </c>
      <c r="M42" s="53">
        <f>'Прил. 11 СОГАЗ'!M42+'Прил. 11 АЛЬФА'!M42</f>
        <v>1491</v>
      </c>
      <c r="N42" s="53">
        <f>'Прил. 11 СОГАЗ'!N42+'Прил. 11 АЛЬФА'!N42</f>
        <v>1404</v>
      </c>
      <c r="O42" s="53">
        <f>'Прил. 11 СОГАЗ'!O42+'Прил. 11 АЛЬФА'!O42</f>
        <v>1405</v>
      </c>
      <c r="P42" s="53">
        <f>'Прил. 11 СОГАЗ'!P42+'Прил. 11 АЛЬФА'!P42</f>
        <v>511</v>
      </c>
      <c r="Q42" s="53">
        <f>'Прил. 11 СОГАЗ'!Q42+'Прил. 11 АЛЬФА'!Q42</f>
        <v>1205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686052</v>
      </c>
      <c r="D43" s="52">
        <f t="shared" si="2"/>
        <v>316579</v>
      </c>
      <c r="E43" s="52">
        <f t="shared" si="2"/>
        <v>369473</v>
      </c>
      <c r="F43" s="52">
        <f t="shared" si="2"/>
        <v>2745</v>
      </c>
      <c r="G43" s="52">
        <f t="shared" si="2"/>
        <v>2552</v>
      </c>
      <c r="H43" s="52">
        <f t="shared" si="2"/>
        <v>13572</v>
      </c>
      <c r="I43" s="52">
        <f t="shared" si="2"/>
        <v>13024</v>
      </c>
      <c r="J43" s="52">
        <f t="shared" si="2"/>
        <v>56933</v>
      </c>
      <c r="K43" s="52">
        <f t="shared" si="2"/>
        <v>53681</v>
      </c>
      <c r="L43" s="52">
        <f t="shared" ref="L43:M43" si="3">SUM(L20:L42)-L21-L23-L26-L37</f>
        <v>123882</v>
      </c>
      <c r="M43" s="52">
        <f t="shared" si="3"/>
        <v>128696</v>
      </c>
      <c r="N43" s="52">
        <f t="shared" si="2"/>
        <v>87356</v>
      </c>
      <c r="O43" s="52">
        <f t="shared" si="2"/>
        <v>98613</v>
      </c>
      <c r="P43" s="52">
        <f t="shared" si="2"/>
        <v>32091</v>
      </c>
      <c r="Q43" s="52">
        <f t="shared" si="2"/>
        <v>72907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220084</v>
      </c>
      <c r="D20" s="53">
        <f>F20+H20+J20+N20+P20+L20</f>
        <v>101307</v>
      </c>
      <c r="E20" s="53">
        <f>G20+I20+K20+O20+Q20+M20</f>
        <v>118777</v>
      </c>
      <c r="F20" s="53">
        <v>861</v>
      </c>
      <c r="G20" s="53">
        <v>782</v>
      </c>
      <c r="H20" s="53">
        <v>4023</v>
      </c>
      <c r="I20" s="53">
        <v>3887</v>
      </c>
      <c r="J20" s="53">
        <v>17497</v>
      </c>
      <c r="K20" s="53">
        <v>16118</v>
      </c>
      <c r="L20" s="53">
        <v>38907</v>
      </c>
      <c r="M20" s="53">
        <v>39993</v>
      </c>
      <c r="N20" s="53">
        <v>28571</v>
      </c>
      <c r="O20" s="53">
        <v>31945</v>
      </c>
      <c r="P20" s="53">
        <v>11448</v>
      </c>
      <c r="Q20" s="53">
        <v>26052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4610</v>
      </c>
      <c r="D21" s="53">
        <f t="shared" ref="D21:D42" si="1">F21+H21+J21+N21+P21+L21</f>
        <v>2145</v>
      </c>
      <c r="E21" s="53">
        <f t="shared" ref="E21:E42" si="2">G21+I21+K21+O21+Q21+M21</f>
        <v>2465</v>
      </c>
      <c r="F21" s="53">
        <v>26</v>
      </c>
      <c r="G21" s="53">
        <v>21</v>
      </c>
      <c r="H21" s="53">
        <v>100</v>
      </c>
      <c r="I21" s="53">
        <v>92</v>
      </c>
      <c r="J21" s="53">
        <v>383</v>
      </c>
      <c r="K21" s="53">
        <v>323</v>
      </c>
      <c r="L21" s="53">
        <v>831</v>
      </c>
      <c r="M21" s="53">
        <v>870</v>
      </c>
      <c r="N21" s="53">
        <v>590</v>
      </c>
      <c r="O21" s="53">
        <v>763</v>
      </c>
      <c r="P21" s="53">
        <v>215</v>
      </c>
      <c r="Q21" s="53">
        <v>396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27700</v>
      </c>
      <c r="D22" s="53">
        <f t="shared" si="1"/>
        <v>11788</v>
      </c>
      <c r="E22" s="53">
        <f t="shared" si="2"/>
        <v>15912</v>
      </c>
      <c r="F22" s="53">
        <v>262</v>
      </c>
      <c r="G22" s="53">
        <v>245</v>
      </c>
      <c r="H22" s="53">
        <v>1007</v>
      </c>
      <c r="I22" s="53">
        <v>1049</v>
      </c>
      <c r="J22" s="53">
        <v>2835</v>
      </c>
      <c r="K22" s="53">
        <v>2713</v>
      </c>
      <c r="L22" s="53">
        <v>3826</v>
      </c>
      <c r="M22" s="53">
        <v>6590</v>
      </c>
      <c r="N22" s="53">
        <v>3013</v>
      </c>
      <c r="O22" s="53">
        <v>3769</v>
      </c>
      <c r="P22" s="53">
        <v>845</v>
      </c>
      <c r="Q22" s="53">
        <v>1546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83</v>
      </c>
      <c r="D24" s="53">
        <f t="shared" si="1"/>
        <v>42</v>
      </c>
      <c r="E24" s="53">
        <f t="shared" si="2"/>
        <v>41</v>
      </c>
      <c r="F24" s="53">
        <v>3</v>
      </c>
      <c r="G24" s="53">
        <v>0</v>
      </c>
      <c r="H24" s="53">
        <v>2</v>
      </c>
      <c r="I24" s="53">
        <v>5</v>
      </c>
      <c r="J24" s="53">
        <v>3</v>
      </c>
      <c r="K24" s="53">
        <v>5</v>
      </c>
      <c r="L24" s="53">
        <v>21</v>
      </c>
      <c r="M24" s="53">
        <v>19</v>
      </c>
      <c r="N24" s="53">
        <v>12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36253</v>
      </c>
      <c r="D25" s="53">
        <f t="shared" si="1"/>
        <v>17534</v>
      </c>
      <c r="E25" s="53">
        <f t="shared" si="2"/>
        <v>18719</v>
      </c>
      <c r="F25" s="53">
        <v>119</v>
      </c>
      <c r="G25" s="53">
        <v>128</v>
      </c>
      <c r="H25" s="53">
        <v>652</v>
      </c>
      <c r="I25" s="53">
        <v>603</v>
      </c>
      <c r="J25" s="53">
        <v>2747</v>
      </c>
      <c r="K25" s="53">
        <v>2662</v>
      </c>
      <c r="L25" s="53">
        <v>7322</v>
      </c>
      <c r="M25" s="53">
        <v>6152</v>
      </c>
      <c r="N25" s="53">
        <v>4868</v>
      </c>
      <c r="O25" s="53">
        <v>5121</v>
      </c>
      <c r="P25" s="53">
        <v>1826</v>
      </c>
      <c r="Q25" s="53">
        <v>4053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491</v>
      </c>
      <c r="D26" s="53">
        <f t="shared" si="1"/>
        <v>244</v>
      </c>
      <c r="E26" s="53">
        <f t="shared" si="2"/>
        <v>247</v>
      </c>
      <c r="F26" s="53">
        <v>0</v>
      </c>
      <c r="G26" s="53">
        <v>1</v>
      </c>
      <c r="H26" s="53">
        <v>3</v>
      </c>
      <c r="I26" s="53">
        <v>4</v>
      </c>
      <c r="J26" s="53">
        <v>33</v>
      </c>
      <c r="K26" s="53">
        <v>23</v>
      </c>
      <c r="L26" s="53">
        <v>93</v>
      </c>
      <c r="M26" s="53">
        <v>67</v>
      </c>
      <c r="N26" s="53">
        <v>93</v>
      </c>
      <c r="O26" s="53">
        <v>86</v>
      </c>
      <c r="P26" s="53">
        <v>22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460</v>
      </c>
      <c r="D27" s="53">
        <f t="shared" si="1"/>
        <v>201</v>
      </c>
      <c r="E27" s="53">
        <f t="shared" si="2"/>
        <v>259</v>
      </c>
      <c r="F27" s="53">
        <v>0</v>
      </c>
      <c r="G27" s="53">
        <v>1</v>
      </c>
      <c r="H27" s="53">
        <v>0</v>
      </c>
      <c r="I27" s="53">
        <v>7</v>
      </c>
      <c r="J27" s="53">
        <v>39</v>
      </c>
      <c r="K27" s="53">
        <v>35</v>
      </c>
      <c r="L27" s="53">
        <v>65</v>
      </c>
      <c r="M27" s="53">
        <v>105</v>
      </c>
      <c r="N27" s="53">
        <v>73</v>
      </c>
      <c r="O27" s="53">
        <v>82</v>
      </c>
      <c r="P27" s="53">
        <v>24</v>
      </c>
      <c r="Q27" s="53">
        <v>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30858</v>
      </c>
      <c r="D28" s="53">
        <f t="shared" si="1"/>
        <v>14090</v>
      </c>
      <c r="E28" s="53">
        <f t="shared" si="2"/>
        <v>16768</v>
      </c>
      <c r="F28" s="53">
        <v>141</v>
      </c>
      <c r="G28" s="53">
        <v>134</v>
      </c>
      <c r="H28" s="53">
        <v>788</v>
      </c>
      <c r="I28" s="53">
        <v>772</v>
      </c>
      <c r="J28" s="53">
        <v>2963</v>
      </c>
      <c r="K28" s="53">
        <v>2864</v>
      </c>
      <c r="L28" s="53">
        <v>5443</v>
      </c>
      <c r="M28" s="53">
        <v>6372</v>
      </c>
      <c r="N28" s="53">
        <v>3734</v>
      </c>
      <c r="O28" s="53">
        <v>4134</v>
      </c>
      <c r="P28" s="53">
        <v>1021</v>
      </c>
      <c r="Q28" s="53">
        <v>2492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4672</v>
      </c>
      <c r="D29" s="53">
        <f t="shared" si="1"/>
        <v>2018</v>
      </c>
      <c r="E29" s="53">
        <f t="shared" si="2"/>
        <v>2654</v>
      </c>
      <c r="F29" s="53">
        <v>7</v>
      </c>
      <c r="G29" s="53">
        <v>7</v>
      </c>
      <c r="H29" s="53">
        <v>90</v>
      </c>
      <c r="I29" s="53">
        <v>94</v>
      </c>
      <c r="J29" s="53">
        <v>493</v>
      </c>
      <c r="K29" s="53">
        <v>498</v>
      </c>
      <c r="L29" s="53">
        <v>761</v>
      </c>
      <c r="M29" s="53">
        <v>1014</v>
      </c>
      <c r="N29" s="53">
        <v>543</v>
      </c>
      <c r="O29" s="53">
        <v>755</v>
      </c>
      <c r="P29" s="53">
        <v>124</v>
      </c>
      <c r="Q29" s="53">
        <v>286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3538</v>
      </c>
      <c r="D30" s="53">
        <f t="shared" si="1"/>
        <v>1462</v>
      </c>
      <c r="E30" s="53">
        <f t="shared" si="2"/>
        <v>2076</v>
      </c>
      <c r="F30" s="53">
        <v>4</v>
      </c>
      <c r="G30" s="53">
        <v>6</v>
      </c>
      <c r="H30" s="53">
        <v>144</v>
      </c>
      <c r="I30" s="53">
        <v>139</v>
      </c>
      <c r="J30" s="53">
        <v>491</v>
      </c>
      <c r="K30" s="53">
        <v>447</v>
      </c>
      <c r="L30" s="53">
        <v>469</v>
      </c>
      <c r="M30" s="53">
        <v>983</v>
      </c>
      <c r="N30" s="53">
        <v>302</v>
      </c>
      <c r="O30" s="53">
        <v>427</v>
      </c>
      <c r="P30" s="53">
        <v>52</v>
      </c>
      <c r="Q30" s="53">
        <v>74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3053</v>
      </c>
      <c r="D31" s="53">
        <f t="shared" si="1"/>
        <v>1448</v>
      </c>
      <c r="E31" s="53">
        <f t="shared" si="2"/>
        <v>1605</v>
      </c>
      <c r="F31" s="53">
        <v>1</v>
      </c>
      <c r="G31" s="53">
        <v>1</v>
      </c>
      <c r="H31" s="53">
        <v>9</v>
      </c>
      <c r="I31" s="53">
        <v>7</v>
      </c>
      <c r="J31" s="53">
        <v>282</v>
      </c>
      <c r="K31" s="53">
        <v>263</v>
      </c>
      <c r="L31" s="53">
        <v>630</v>
      </c>
      <c r="M31" s="53">
        <v>636</v>
      </c>
      <c r="N31" s="53">
        <v>416</v>
      </c>
      <c r="O31" s="53">
        <v>488</v>
      </c>
      <c r="P31" s="53">
        <v>110</v>
      </c>
      <c r="Q31" s="53">
        <v>210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1002</v>
      </c>
      <c r="D32" s="53">
        <f t="shared" si="1"/>
        <v>446</v>
      </c>
      <c r="E32" s="53">
        <f t="shared" si="2"/>
        <v>556</v>
      </c>
      <c r="F32" s="53">
        <v>5</v>
      </c>
      <c r="G32" s="53">
        <v>4</v>
      </c>
      <c r="H32" s="53">
        <v>13</v>
      </c>
      <c r="I32" s="53">
        <v>14</v>
      </c>
      <c r="J32" s="53">
        <v>70</v>
      </c>
      <c r="K32" s="53">
        <v>69</v>
      </c>
      <c r="L32" s="53">
        <v>169</v>
      </c>
      <c r="M32" s="53">
        <v>213</v>
      </c>
      <c r="N32" s="53">
        <v>158</v>
      </c>
      <c r="O32" s="53">
        <v>208</v>
      </c>
      <c r="P32" s="53">
        <v>31</v>
      </c>
      <c r="Q32" s="53">
        <v>48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29482</v>
      </c>
      <c r="D33" s="53">
        <f t="shared" si="1"/>
        <v>13833</v>
      </c>
      <c r="E33" s="53">
        <f t="shared" si="2"/>
        <v>15649</v>
      </c>
      <c r="F33" s="53">
        <v>182</v>
      </c>
      <c r="G33" s="53">
        <v>160</v>
      </c>
      <c r="H33" s="53">
        <v>660</v>
      </c>
      <c r="I33" s="53">
        <v>640</v>
      </c>
      <c r="J33" s="53">
        <v>1997</v>
      </c>
      <c r="K33" s="53">
        <v>1909</v>
      </c>
      <c r="L33" s="53">
        <v>5492</v>
      </c>
      <c r="M33" s="53">
        <v>5272</v>
      </c>
      <c r="N33" s="53">
        <v>4076</v>
      </c>
      <c r="O33" s="53">
        <v>4672</v>
      </c>
      <c r="P33" s="53">
        <v>1426</v>
      </c>
      <c r="Q33" s="53">
        <v>2996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20837</v>
      </c>
      <c r="D34" s="53">
        <f t="shared" si="1"/>
        <v>10180</v>
      </c>
      <c r="E34" s="53">
        <f t="shared" si="2"/>
        <v>10657</v>
      </c>
      <c r="F34" s="53">
        <v>96</v>
      </c>
      <c r="G34" s="53">
        <v>90</v>
      </c>
      <c r="H34" s="53">
        <v>432</v>
      </c>
      <c r="I34" s="53">
        <v>411</v>
      </c>
      <c r="J34" s="53">
        <v>1584</v>
      </c>
      <c r="K34" s="53">
        <v>1537</v>
      </c>
      <c r="L34" s="53">
        <v>4343</v>
      </c>
      <c r="M34" s="53">
        <v>3764</v>
      </c>
      <c r="N34" s="53">
        <v>2857</v>
      </c>
      <c r="O34" s="53">
        <v>2970</v>
      </c>
      <c r="P34" s="53">
        <v>868</v>
      </c>
      <c r="Q34" s="53">
        <v>1885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2362</v>
      </c>
      <c r="D35" s="53">
        <f t="shared" si="1"/>
        <v>1226</v>
      </c>
      <c r="E35" s="53">
        <f t="shared" si="2"/>
        <v>1136</v>
      </c>
      <c r="F35" s="53">
        <v>1</v>
      </c>
      <c r="G35" s="53">
        <v>2</v>
      </c>
      <c r="H35" s="53">
        <v>8</v>
      </c>
      <c r="I35" s="53">
        <v>5</v>
      </c>
      <c r="J35" s="53">
        <v>103</v>
      </c>
      <c r="K35" s="53">
        <v>76</v>
      </c>
      <c r="L35" s="53">
        <v>518</v>
      </c>
      <c r="M35" s="53">
        <v>383</v>
      </c>
      <c r="N35" s="53">
        <v>459</v>
      </c>
      <c r="O35" s="53">
        <v>448</v>
      </c>
      <c r="P35" s="53">
        <v>137</v>
      </c>
      <c r="Q35" s="53">
        <v>222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13634</v>
      </c>
      <c r="D36" s="53">
        <f t="shared" si="1"/>
        <v>6506</v>
      </c>
      <c r="E36" s="53">
        <f t="shared" si="2"/>
        <v>7128</v>
      </c>
      <c r="F36" s="53">
        <v>62</v>
      </c>
      <c r="G36" s="53">
        <v>47</v>
      </c>
      <c r="H36" s="53">
        <v>264</v>
      </c>
      <c r="I36" s="53">
        <v>238</v>
      </c>
      <c r="J36" s="53">
        <v>1167</v>
      </c>
      <c r="K36" s="53">
        <v>1055</v>
      </c>
      <c r="L36" s="53">
        <v>2365</v>
      </c>
      <c r="M36" s="53">
        <v>2313</v>
      </c>
      <c r="N36" s="53">
        <v>1932</v>
      </c>
      <c r="O36" s="53">
        <v>2012</v>
      </c>
      <c r="P36" s="53">
        <v>716</v>
      </c>
      <c r="Q36" s="53">
        <v>1463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1534</v>
      </c>
      <c r="D37" s="53">
        <f t="shared" si="1"/>
        <v>721</v>
      </c>
      <c r="E37" s="53">
        <f t="shared" si="2"/>
        <v>813</v>
      </c>
      <c r="F37" s="53">
        <v>3</v>
      </c>
      <c r="G37" s="53">
        <v>3</v>
      </c>
      <c r="H37" s="53">
        <v>27</v>
      </c>
      <c r="I37" s="53">
        <v>29</v>
      </c>
      <c r="J37" s="53">
        <v>131</v>
      </c>
      <c r="K37" s="53">
        <v>121</v>
      </c>
      <c r="L37" s="53">
        <v>267</v>
      </c>
      <c r="M37" s="53">
        <v>250</v>
      </c>
      <c r="N37" s="53">
        <v>213</v>
      </c>
      <c r="O37" s="53">
        <v>242</v>
      </c>
      <c r="P37" s="53">
        <v>80</v>
      </c>
      <c r="Q37" s="53">
        <v>168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80</v>
      </c>
      <c r="E38" s="53">
        <f t="shared" si="2"/>
        <v>53</v>
      </c>
      <c r="F38" s="53">
        <v>0</v>
      </c>
      <c r="G38" s="53">
        <v>1</v>
      </c>
      <c r="H38" s="53">
        <v>2</v>
      </c>
      <c r="I38" s="53">
        <v>1</v>
      </c>
      <c r="J38" s="53">
        <v>4</v>
      </c>
      <c r="K38" s="53">
        <v>6</v>
      </c>
      <c r="L38" s="53">
        <v>42</v>
      </c>
      <c r="M38" s="53">
        <v>30</v>
      </c>
      <c r="N38" s="53">
        <v>26</v>
      </c>
      <c r="O38" s="53">
        <v>9</v>
      </c>
      <c r="P38" s="53">
        <v>6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16952</v>
      </c>
      <c r="D39" s="53">
        <f t="shared" si="1"/>
        <v>8175</v>
      </c>
      <c r="E39" s="53">
        <f t="shared" si="2"/>
        <v>8777</v>
      </c>
      <c r="F39" s="53">
        <v>2</v>
      </c>
      <c r="G39" s="53">
        <v>3</v>
      </c>
      <c r="H39" s="53">
        <v>237</v>
      </c>
      <c r="I39" s="53">
        <v>193</v>
      </c>
      <c r="J39" s="53">
        <v>1242</v>
      </c>
      <c r="K39" s="53">
        <v>1190</v>
      </c>
      <c r="L39" s="53">
        <v>3123</v>
      </c>
      <c r="M39" s="53">
        <v>2736</v>
      </c>
      <c r="N39" s="53">
        <v>2692</v>
      </c>
      <c r="O39" s="53">
        <v>2909</v>
      </c>
      <c r="P39" s="53">
        <v>879</v>
      </c>
      <c r="Q39" s="53">
        <v>1746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9897</v>
      </c>
      <c r="D40" s="53">
        <f t="shared" si="1"/>
        <v>4727</v>
      </c>
      <c r="E40" s="53">
        <f t="shared" si="2"/>
        <v>5170</v>
      </c>
      <c r="F40" s="53">
        <v>3</v>
      </c>
      <c r="G40" s="53">
        <v>2</v>
      </c>
      <c r="H40" s="53">
        <v>137</v>
      </c>
      <c r="I40" s="53">
        <v>157</v>
      </c>
      <c r="J40" s="53">
        <v>772</v>
      </c>
      <c r="K40" s="53">
        <v>810</v>
      </c>
      <c r="L40" s="53">
        <v>1847</v>
      </c>
      <c r="M40" s="53">
        <v>1769</v>
      </c>
      <c r="N40" s="53">
        <v>1514</v>
      </c>
      <c r="O40" s="53">
        <v>1628</v>
      </c>
      <c r="P40" s="53">
        <v>454</v>
      </c>
      <c r="Q40" s="53">
        <v>804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374</v>
      </c>
      <c r="D41" s="53">
        <f t="shared" si="1"/>
        <v>219</v>
      </c>
      <c r="E41" s="53">
        <f t="shared" si="2"/>
        <v>155</v>
      </c>
      <c r="F41" s="53">
        <v>0</v>
      </c>
      <c r="G41" s="53">
        <v>0</v>
      </c>
      <c r="H41" s="53">
        <v>0</v>
      </c>
      <c r="I41" s="53">
        <v>1</v>
      </c>
      <c r="J41" s="53">
        <v>13</v>
      </c>
      <c r="K41" s="53">
        <v>17</v>
      </c>
      <c r="L41" s="53">
        <v>118</v>
      </c>
      <c r="M41" s="53">
        <v>70</v>
      </c>
      <c r="N41" s="53">
        <v>73</v>
      </c>
      <c r="O41" s="53">
        <v>44</v>
      </c>
      <c r="P41" s="53">
        <v>15</v>
      </c>
      <c r="Q41" s="53">
        <v>23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438</v>
      </c>
      <c r="E42" s="53">
        <f t="shared" si="2"/>
        <v>323</v>
      </c>
      <c r="F42" s="53">
        <v>0</v>
      </c>
      <c r="G42" s="53">
        <v>0</v>
      </c>
      <c r="H42" s="53">
        <v>1</v>
      </c>
      <c r="I42" s="53">
        <v>7</v>
      </c>
      <c r="J42" s="53">
        <v>25</v>
      </c>
      <c r="K42" s="53">
        <v>28</v>
      </c>
      <c r="L42" s="53">
        <v>172</v>
      </c>
      <c r="M42" s="53">
        <v>94</v>
      </c>
      <c r="N42" s="53">
        <v>187</v>
      </c>
      <c r="O42" s="53">
        <v>126</v>
      </c>
      <c r="P42" s="53">
        <v>53</v>
      </c>
      <c r="Q42" s="53">
        <v>68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422135</v>
      </c>
      <c r="D43" s="52">
        <f t="shared" si="4"/>
        <v>195720</v>
      </c>
      <c r="E43" s="52">
        <f t="shared" si="4"/>
        <v>226415</v>
      </c>
      <c r="F43" s="52">
        <f t="shared" si="4"/>
        <v>1749</v>
      </c>
      <c r="G43" s="52">
        <f t="shared" si="4"/>
        <v>1613</v>
      </c>
      <c r="H43" s="52">
        <f t="shared" si="4"/>
        <v>8469</v>
      </c>
      <c r="I43" s="52">
        <f t="shared" si="4"/>
        <v>8230</v>
      </c>
      <c r="J43" s="52">
        <f t="shared" si="4"/>
        <v>34327</v>
      </c>
      <c r="K43" s="52">
        <f t="shared" si="4"/>
        <v>32302</v>
      </c>
      <c r="L43" s="52">
        <f t="shared" si="4"/>
        <v>75633</v>
      </c>
      <c r="M43" s="52">
        <f t="shared" si="4"/>
        <v>78508</v>
      </c>
      <c r="N43" s="52">
        <f t="shared" si="4"/>
        <v>55506</v>
      </c>
      <c r="O43" s="52">
        <f t="shared" si="4"/>
        <v>61756</v>
      </c>
      <c r="P43" s="52">
        <f t="shared" si="4"/>
        <v>20036</v>
      </c>
      <c r="Q43" s="52">
        <f t="shared" si="4"/>
        <v>44006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57785</v>
      </c>
      <c r="D20" s="53">
        <f>F20+H20+J20+N20+P20+L20</f>
        <v>27499</v>
      </c>
      <c r="E20" s="53">
        <f>G20+I20+K20+O20+Q20+M20</f>
        <v>30286</v>
      </c>
      <c r="F20" s="53">
        <v>216</v>
      </c>
      <c r="G20" s="53">
        <v>206</v>
      </c>
      <c r="H20" s="53">
        <v>1102</v>
      </c>
      <c r="I20" s="53">
        <v>1059</v>
      </c>
      <c r="J20" s="53">
        <v>3659</v>
      </c>
      <c r="K20" s="53">
        <v>3505</v>
      </c>
      <c r="L20" s="53">
        <v>11139</v>
      </c>
      <c r="M20" s="53">
        <v>10903</v>
      </c>
      <c r="N20" s="53">
        <v>8651</v>
      </c>
      <c r="O20" s="53">
        <v>8963</v>
      </c>
      <c r="P20" s="53">
        <v>2732</v>
      </c>
      <c r="Q20" s="53">
        <v>5650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3312</v>
      </c>
      <c r="D21" s="53">
        <f t="shared" ref="D21:D42" si="1">F21+H21+J21+N21+P21+L21</f>
        <v>1621</v>
      </c>
      <c r="E21" s="53">
        <f t="shared" ref="E21:E42" si="2">G21+I21+K21+O21+Q21+M21</f>
        <v>1691</v>
      </c>
      <c r="F21" s="53">
        <v>10</v>
      </c>
      <c r="G21" s="53">
        <v>10</v>
      </c>
      <c r="H21" s="53">
        <v>50</v>
      </c>
      <c r="I21" s="53">
        <v>38</v>
      </c>
      <c r="J21" s="53">
        <v>304</v>
      </c>
      <c r="K21" s="53">
        <v>258</v>
      </c>
      <c r="L21" s="53">
        <v>743</v>
      </c>
      <c r="M21" s="53">
        <v>636</v>
      </c>
      <c r="N21" s="53">
        <v>386</v>
      </c>
      <c r="O21" s="53">
        <v>447</v>
      </c>
      <c r="P21" s="53">
        <v>128</v>
      </c>
      <c r="Q21" s="53">
        <v>302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20205</v>
      </c>
      <c r="D22" s="53">
        <f t="shared" si="1"/>
        <v>8844</v>
      </c>
      <c r="E22" s="53">
        <f t="shared" si="2"/>
        <v>11361</v>
      </c>
      <c r="F22" s="53">
        <v>5</v>
      </c>
      <c r="G22" s="53">
        <v>12</v>
      </c>
      <c r="H22" s="53">
        <v>340</v>
      </c>
      <c r="I22" s="53">
        <v>343</v>
      </c>
      <c r="J22" s="53">
        <v>2232</v>
      </c>
      <c r="K22" s="53">
        <v>2249</v>
      </c>
      <c r="L22" s="53">
        <v>3581</v>
      </c>
      <c r="M22" s="53">
        <v>4601</v>
      </c>
      <c r="N22" s="53">
        <v>2051</v>
      </c>
      <c r="O22" s="53">
        <v>2655</v>
      </c>
      <c r="P22" s="53">
        <v>635</v>
      </c>
      <c r="Q22" s="53">
        <v>1501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1082</v>
      </c>
      <c r="D24" s="53">
        <f t="shared" si="1"/>
        <v>552</v>
      </c>
      <c r="E24" s="53">
        <f t="shared" si="2"/>
        <v>530</v>
      </c>
      <c r="F24" s="53">
        <v>3</v>
      </c>
      <c r="G24" s="53">
        <v>2</v>
      </c>
      <c r="H24" s="53">
        <v>16</v>
      </c>
      <c r="I24" s="53">
        <v>14</v>
      </c>
      <c r="J24" s="53">
        <v>85</v>
      </c>
      <c r="K24" s="53">
        <v>81</v>
      </c>
      <c r="L24" s="53">
        <v>201</v>
      </c>
      <c r="M24" s="53">
        <v>176</v>
      </c>
      <c r="N24" s="53">
        <v>208</v>
      </c>
      <c r="O24" s="53">
        <v>207</v>
      </c>
      <c r="P24" s="53">
        <v>39</v>
      </c>
      <c r="Q24" s="53"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2874</v>
      </c>
      <c r="D25" s="53">
        <f t="shared" si="1"/>
        <v>1788</v>
      </c>
      <c r="E25" s="53">
        <f t="shared" si="2"/>
        <v>1086</v>
      </c>
      <c r="F25" s="53">
        <v>6</v>
      </c>
      <c r="G25" s="53">
        <v>5</v>
      </c>
      <c r="H25" s="53">
        <v>28</v>
      </c>
      <c r="I25" s="53">
        <v>24</v>
      </c>
      <c r="J25" s="53">
        <v>95</v>
      </c>
      <c r="K25" s="53">
        <v>86</v>
      </c>
      <c r="L25" s="53">
        <v>912</v>
      </c>
      <c r="M25" s="53">
        <v>386</v>
      </c>
      <c r="N25" s="53">
        <v>645</v>
      </c>
      <c r="O25" s="53">
        <v>419</v>
      </c>
      <c r="P25" s="53">
        <v>102</v>
      </c>
      <c r="Q25" s="53">
        <v>166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5</v>
      </c>
      <c r="N26" s="53">
        <v>7</v>
      </c>
      <c r="O26" s="53">
        <v>3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3703</v>
      </c>
      <c r="D27" s="53">
        <f t="shared" si="1"/>
        <v>1654</v>
      </c>
      <c r="E27" s="53">
        <f t="shared" si="2"/>
        <v>2049</v>
      </c>
      <c r="F27" s="53">
        <v>24</v>
      </c>
      <c r="G27" s="53">
        <v>25</v>
      </c>
      <c r="H27" s="53">
        <v>121</v>
      </c>
      <c r="I27" s="53">
        <v>100</v>
      </c>
      <c r="J27" s="53">
        <v>507</v>
      </c>
      <c r="K27" s="53">
        <v>468</v>
      </c>
      <c r="L27" s="53">
        <v>600</v>
      </c>
      <c r="M27" s="53">
        <v>884</v>
      </c>
      <c r="N27" s="53">
        <v>356</v>
      </c>
      <c r="O27" s="53">
        <v>448</v>
      </c>
      <c r="P27" s="53">
        <v>46</v>
      </c>
      <c r="Q27" s="53">
        <v>124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306</v>
      </c>
      <c r="D28" s="53">
        <f t="shared" si="1"/>
        <v>221</v>
      </c>
      <c r="E28" s="53">
        <f t="shared" si="2"/>
        <v>85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13</v>
      </c>
      <c r="L28" s="53">
        <v>119</v>
      </c>
      <c r="M28" s="53">
        <v>41</v>
      </c>
      <c r="N28" s="53">
        <v>83</v>
      </c>
      <c r="O28" s="53">
        <v>24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8955</v>
      </c>
      <c r="D29" s="53">
        <f t="shared" si="1"/>
        <v>4054</v>
      </c>
      <c r="E29" s="53">
        <f t="shared" si="2"/>
        <v>4901</v>
      </c>
      <c r="F29" s="53">
        <v>86</v>
      </c>
      <c r="G29" s="53">
        <v>72</v>
      </c>
      <c r="H29" s="53">
        <v>263</v>
      </c>
      <c r="I29" s="53">
        <v>241</v>
      </c>
      <c r="J29" s="53">
        <v>1003</v>
      </c>
      <c r="K29" s="53">
        <v>897</v>
      </c>
      <c r="L29" s="53">
        <v>1548</v>
      </c>
      <c r="M29" s="53">
        <v>2000</v>
      </c>
      <c r="N29" s="53">
        <v>884</v>
      </c>
      <c r="O29" s="53">
        <v>1058</v>
      </c>
      <c r="P29" s="53">
        <v>270</v>
      </c>
      <c r="Q29" s="53">
        <v>633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4903</v>
      </c>
      <c r="D30" s="53">
        <f t="shared" si="1"/>
        <v>2053</v>
      </c>
      <c r="E30" s="53">
        <f t="shared" si="2"/>
        <v>2850</v>
      </c>
      <c r="F30" s="53">
        <v>69</v>
      </c>
      <c r="G30" s="53">
        <v>60</v>
      </c>
      <c r="H30" s="53">
        <v>199</v>
      </c>
      <c r="I30" s="53">
        <v>194</v>
      </c>
      <c r="J30" s="53">
        <v>732</v>
      </c>
      <c r="K30" s="53">
        <v>729</v>
      </c>
      <c r="L30" s="53">
        <v>668</v>
      </c>
      <c r="M30" s="53">
        <v>1375</v>
      </c>
      <c r="N30" s="53">
        <v>327</v>
      </c>
      <c r="O30" s="53">
        <v>387</v>
      </c>
      <c r="P30" s="53">
        <v>58</v>
      </c>
      <c r="Q30" s="53">
        <v>105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9177</v>
      </c>
      <c r="D31" s="53">
        <f t="shared" si="1"/>
        <v>4224</v>
      </c>
      <c r="E31" s="53">
        <f t="shared" si="2"/>
        <v>4953</v>
      </c>
      <c r="F31" s="53">
        <v>62</v>
      </c>
      <c r="G31" s="53">
        <v>61</v>
      </c>
      <c r="H31" s="53">
        <v>312</v>
      </c>
      <c r="I31" s="53">
        <v>271</v>
      </c>
      <c r="J31" s="53">
        <v>1001</v>
      </c>
      <c r="K31" s="53">
        <v>985</v>
      </c>
      <c r="L31" s="53">
        <v>1686</v>
      </c>
      <c r="M31" s="53">
        <v>2031</v>
      </c>
      <c r="N31" s="53">
        <v>931</v>
      </c>
      <c r="O31" s="53">
        <v>1085</v>
      </c>
      <c r="P31" s="53">
        <v>232</v>
      </c>
      <c r="Q31" s="53">
        <v>520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5598</v>
      </c>
      <c r="D32" s="53">
        <f t="shared" si="1"/>
        <v>2488</v>
      </c>
      <c r="E32" s="53">
        <f t="shared" si="2"/>
        <v>3110</v>
      </c>
      <c r="F32" s="53">
        <v>29</v>
      </c>
      <c r="G32" s="53">
        <v>21</v>
      </c>
      <c r="H32" s="53">
        <v>176</v>
      </c>
      <c r="I32" s="53">
        <v>158</v>
      </c>
      <c r="J32" s="53">
        <v>703</v>
      </c>
      <c r="K32" s="53">
        <v>643</v>
      </c>
      <c r="L32" s="53">
        <v>836</v>
      </c>
      <c r="M32" s="53">
        <v>1349</v>
      </c>
      <c r="N32" s="53">
        <v>612</v>
      </c>
      <c r="O32" s="53">
        <v>749</v>
      </c>
      <c r="P32" s="53">
        <v>132</v>
      </c>
      <c r="Q32" s="53">
        <v>190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22834</v>
      </c>
      <c r="D33" s="53">
        <f t="shared" si="1"/>
        <v>10181</v>
      </c>
      <c r="E33" s="53">
        <f t="shared" si="2"/>
        <v>12653</v>
      </c>
      <c r="F33" s="53">
        <v>1</v>
      </c>
      <c r="G33" s="53">
        <v>5</v>
      </c>
      <c r="H33" s="53">
        <v>213</v>
      </c>
      <c r="I33" s="53">
        <v>219</v>
      </c>
      <c r="J33" s="53">
        <v>2006</v>
      </c>
      <c r="K33" s="53">
        <v>1832</v>
      </c>
      <c r="L33" s="53">
        <v>4326</v>
      </c>
      <c r="M33" s="53">
        <v>4095</v>
      </c>
      <c r="N33" s="53">
        <v>2376</v>
      </c>
      <c r="O33" s="53">
        <v>3059</v>
      </c>
      <c r="P33" s="53">
        <v>1259</v>
      </c>
      <c r="Q33" s="53">
        <v>3443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9347</v>
      </c>
      <c r="D34" s="53">
        <f t="shared" si="1"/>
        <v>4072</v>
      </c>
      <c r="E34" s="53">
        <f t="shared" si="2"/>
        <v>5275</v>
      </c>
      <c r="F34" s="53">
        <v>1</v>
      </c>
      <c r="G34" s="53">
        <v>2</v>
      </c>
      <c r="H34" s="53">
        <v>105</v>
      </c>
      <c r="I34" s="53">
        <v>100</v>
      </c>
      <c r="J34" s="53">
        <v>796</v>
      </c>
      <c r="K34" s="53">
        <v>778</v>
      </c>
      <c r="L34" s="53">
        <v>1879</v>
      </c>
      <c r="M34" s="53">
        <v>1716</v>
      </c>
      <c r="N34" s="53">
        <v>838</v>
      </c>
      <c r="O34" s="53">
        <v>1205</v>
      </c>
      <c r="P34" s="53">
        <v>453</v>
      </c>
      <c r="Q34" s="53">
        <v>1474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40954</v>
      </c>
      <c r="D35" s="53">
        <f t="shared" si="1"/>
        <v>18729</v>
      </c>
      <c r="E35" s="53">
        <f t="shared" si="2"/>
        <v>22225</v>
      </c>
      <c r="F35" s="53">
        <v>135</v>
      </c>
      <c r="G35" s="53">
        <v>147</v>
      </c>
      <c r="H35" s="53">
        <v>754</v>
      </c>
      <c r="I35" s="53">
        <v>718</v>
      </c>
      <c r="J35" s="53">
        <v>3321</v>
      </c>
      <c r="K35" s="53">
        <v>3112</v>
      </c>
      <c r="L35" s="53">
        <v>6993</v>
      </c>
      <c r="M35" s="53">
        <v>7028</v>
      </c>
      <c r="N35" s="53">
        <v>5211</v>
      </c>
      <c r="O35" s="53">
        <v>5895</v>
      </c>
      <c r="P35" s="53">
        <v>2315</v>
      </c>
      <c r="Q35" s="53">
        <v>5325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2429</v>
      </c>
      <c r="D36" s="53">
        <f t="shared" si="1"/>
        <v>1070</v>
      </c>
      <c r="E36" s="53">
        <f t="shared" si="2"/>
        <v>1359</v>
      </c>
      <c r="F36" s="53">
        <v>0</v>
      </c>
      <c r="G36" s="53">
        <v>0</v>
      </c>
      <c r="H36" s="53">
        <v>6</v>
      </c>
      <c r="I36" s="53">
        <v>1</v>
      </c>
      <c r="J36" s="53">
        <v>232</v>
      </c>
      <c r="K36" s="53">
        <v>191</v>
      </c>
      <c r="L36" s="53">
        <v>480</v>
      </c>
      <c r="M36" s="53">
        <v>455</v>
      </c>
      <c r="N36" s="53">
        <v>227</v>
      </c>
      <c r="O36" s="53">
        <v>356</v>
      </c>
      <c r="P36" s="53">
        <v>125</v>
      </c>
      <c r="Q36" s="53">
        <v>356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441</v>
      </c>
      <c r="D37" s="53">
        <f t="shared" si="1"/>
        <v>221</v>
      </c>
      <c r="E37" s="53">
        <f t="shared" si="2"/>
        <v>220</v>
      </c>
      <c r="F37" s="53">
        <v>0</v>
      </c>
      <c r="G37" s="53">
        <v>0</v>
      </c>
      <c r="H37" s="53">
        <v>0</v>
      </c>
      <c r="I37" s="53">
        <v>0</v>
      </c>
      <c r="J37" s="53">
        <v>47</v>
      </c>
      <c r="K37" s="53">
        <v>37</v>
      </c>
      <c r="L37" s="53">
        <v>104</v>
      </c>
      <c r="M37" s="53">
        <v>76</v>
      </c>
      <c r="N37" s="53">
        <v>48</v>
      </c>
      <c r="O37" s="53">
        <v>44</v>
      </c>
      <c r="P37" s="53">
        <v>22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4895</v>
      </c>
      <c r="D38" s="53">
        <f t="shared" si="1"/>
        <v>2286</v>
      </c>
      <c r="E38" s="53">
        <f t="shared" si="2"/>
        <v>2609</v>
      </c>
      <c r="F38" s="53">
        <v>11</v>
      </c>
      <c r="G38" s="53">
        <v>10</v>
      </c>
      <c r="H38" s="53">
        <v>51</v>
      </c>
      <c r="I38" s="53">
        <v>56</v>
      </c>
      <c r="J38" s="53">
        <v>314</v>
      </c>
      <c r="K38" s="53">
        <v>324</v>
      </c>
      <c r="L38" s="53">
        <v>790</v>
      </c>
      <c r="M38" s="53">
        <v>628</v>
      </c>
      <c r="N38" s="53">
        <v>722</v>
      </c>
      <c r="O38" s="53">
        <v>806</v>
      </c>
      <c r="P38" s="53">
        <v>398</v>
      </c>
      <c r="Q38" s="53">
        <v>785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25358</v>
      </c>
      <c r="D39" s="53">
        <f t="shared" si="1"/>
        <v>11119</v>
      </c>
      <c r="E39" s="53">
        <f t="shared" si="2"/>
        <v>14239</v>
      </c>
      <c r="F39" s="53">
        <v>129</v>
      </c>
      <c r="G39" s="53">
        <v>127</v>
      </c>
      <c r="H39" s="53">
        <v>553</v>
      </c>
      <c r="I39" s="53">
        <v>515</v>
      </c>
      <c r="J39" s="53">
        <v>2200</v>
      </c>
      <c r="K39" s="53">
        <v>2034</v>
      </c>
      <c r="L39" s="53">
        <v>4505</v>
      </c>
      <c r="M39" s="53">
        <v>4750</v>
      </c>
      <c r="N39" s="53">
        <v>2565</v>
      </c>
      <c r="O39" s="53">
        <v>3490</v>
      </c>
      <c r="P39" s="53">
        <v>1167</v>
      </c>
      <c r="Q39" s="53">
        <v>3323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16590</v>
      </c>
      <c r="D40" s="53">
        <f t="shared" si="1"/>
        <v>7277</v>
      </c>
      <c r="E40" s="53">
        <f t="shared" si="2"/>
        <v>9313</v>
      </c>
      <c r="F40" s="53">
        <v>129</v>
      </c>
      <c r="G40" s="53">
        <v>104</v>
      </c>
      <c r="H40" s="53">
        <v>409</v>
      </c>
      <c r="I40" s="53">
        <v>380</v>
      </c>
      <c r="J40" s="53">
        <v>1554</v>
      </c>
      <c r="K40" s="53">
        <v>1412</v>
      </c>
      <c r="L40" s="53">
        <v>2899</v>
      </c>
      <c r="M40" s="53">
        <v>3381</v>
      </c>
      <c r="N40" s="53">
        <v>1618</v>
      </c>
      <c r="O40" s="53">
        <v>2135</v>
      </c>
      <c r="P40" s="53">
        <v>668</v>
      </c>
      <c r="Q40" s="53">
        <v>1901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17888</v>
      </c>
      <c r="D41" s="53">
        <f t="shared" si="1"/>
        <v>8398</v>
      </c>
      <c r="E41" s="53">
        <f t="shared" si="2"/>
        <v>9490</v>
      </c>
      <c r="F41" s="53">
        <v>77</v>
      </c>
      <c r="G41" s="53">
        <v>50</v>
      </c>
      <c r="H41" s="53">
        <v>321</v>
      </c>
      <c r="I41" s="53">
        <v>254</v>
      </c>
      <c r="J41" s="53">
        <v>1394</v>
      </c>
      <c r="K41" s="53">
        <v>1342</v>
      </c>
      <c r="L41" s="53">
        <v>3320</v>
      </c>
      <c r="M41" s="53">
        <v>2992</v>
      </c>
      <c r="N41" s="53">
        <v>2328</v>
      </c>
      <c r="O41" s="53">
        <v>2637</v>
      </c>
      <c r="P41" s="53">
        <v>958</v>
      </c>
      <c r="Q41" s="53">
        <v>2215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9034</v>
      </c>
      <c r="D42" s="53">
        <f t="shared" si="1"/>
        <v>4350</v>
      </c>
      <c r="E42" s="53">
        <f t="shared" si="2"/>
        <v>4684</v>
      </c>
      <c r="F42" s="53">
        <v>13</v>
      </c>
      <c r="G42" s="53">
        <v>30</v>
      </c>
      <c r="H42" s="53">
        <v>132</v>
      </c>
      <c r="I42" s="53">
        <v>143</v>
      </c>
      <c r="J42" s="53">
        <v>763</v>
      </c>
      <c r="K42" s="53">
        <v>698</v>
      </c>
      <c r="L42" s="53">
        <v>1767</v>
      </c>
      <c r="M42" s="53">
        <v>1397</v>
      </c>
      <c r="N42" s="53">
        <v>1217</v>
      </c>
      <c r="O42" s="53">
        <v>1279</v>
      </c>
      <c r="P42" s="53">
        <v>458</v>
      </c>
      <c r="Q42" s="53">
        <v>1137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263917</v>
      </c>
      <c r="D43" s="52">
        <f>SUM(D20:D42)-D21-D23-D26-D37</f>
        <v>120859</v>
      </c>
      <c r="E43" s="52">
        <f>SUM(E20:E42)-E21-E23-E26-E37</f>
        <v>143058</v>
      </c>
      <c r="F43" s="52">
        <f t="shared" ref="F43:Q43" si="4">SUM(F20:F42)-F21-F23-F26-F37</f>
        <v>996</v>
      </c>
      <c r="G43" s="52">
        <f t="shared" si="4"/>
        <v>939</v>
      </c>
      <c r="H43" s="52">
        <f t="shared" si="4"/>
        <v>5103</v>
      </c>
      <c r="I43" s="52">
        <f t="shared" si="4"/>
        <v>4794</v>
      </c>
      <c r="J43" s="52">
        <f t="shared" si="4"/>
        <v>22606</v>
      </c>
      <c r="K43" s="52">
        <f t="shared" si="4"/>
        <v>21379</v>
      </c>
      <c r="L43" s="52">
        <f t="shared" si="4"/>
        <v>48249</v>
      </c>
      <c r="M43" s="52">
        <f t="shared" si="4"/>
        <v>50188</v>
      </c>
      <c r="N43" s="52">
        <f t="shared" si="4"/>
        <v>31850</v>
      </c>
      <c r="O43" s="52">
        <f t="shared" si="4"/>
        <v>36857</v>
      </c>
      <c r="P43" s="52">
        <f t="shared" si="4"/>
        <v>12055</v>
      </c>
      <c r="Q43" s="52">
        <f t="shared" si="4"/>
        <v>28901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2023-05-10T11:45:47Z</dcterms:modified>
</cp:coreProperties>
</file>