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<sst xmlns="http://schemas.openxmlformats.org/spreadsheetml/2006/main" count="564" uniqueCount="127">
  <si>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</si>
  <si>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</si>
  <si>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</si>
  <si>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</si>
  <si>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</si>
  <si>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</si>
  <si>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</si>
  <si>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</si>
  <si>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</si>
  <si>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</si>
  <si>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</si>
  <si>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</si>
  <si>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</si>
  <si>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</si>
  <si>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</si>
  <si>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</si>
  <si>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</si>
  <si>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</si>
  <si>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</si>
  <si>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</si>
  <si>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</si>
  <si>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</si>
  <si>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</si>
  <si>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</si>
  <si>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</si>
  <si>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</si>
  <si>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</si>
  <si>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</si>
  <si>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</si>
  <si>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</si>
  <si>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</si>
  <si>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</si>
  <si>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</si>
  <si>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</si>
  <si>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</si>
  <si>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</si>
  <si>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</si>
  <si>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</si>
  <si>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</si>
  <si>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</si>
  <si>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</si>
  <si>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</si>
  <si>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</si>
  <si>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</si>
  <si>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</si>
  <si>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</si>
  <si>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</si>
  <si>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</si>
  <si>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</si>
  <si>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</si>
  <si>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</si>
  <si>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</si>
  <si>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</si>
  <si>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</si>
  <si>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</si>
  <si>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</si>
  <si>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</si>
  <si>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</si>
  <si>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</si>
  <si>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</si>
  <si>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</si>
  <si>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</si>
  <si>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</si>
  <si>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</si>
  <si>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</si>
  <si>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</si>
  <si>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</si>
  <si>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</si>
  <si>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</si>
  <si>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</si>
  <si>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</si>
  <si>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</si>
  <si>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</si>
  <si>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</si>
  <si>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</si>
  <si>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</si>
  <si>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</si>
  <si>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</si>
  <si>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</si>
  <si>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</si>
  <si>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</si>
  <si>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</si>
  <si>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</si>
  <si>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</si>
  <si>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</si>
  <si>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</si>
  <si>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</si>
  <si>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</si>
  <si>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</si>
  <si>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</si>
  <si>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</si>
  <si>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</si>
  <si>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</si>
  <si>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</si>
  <si>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</si>
  <si>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</si>
  <si>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</si>
  <si>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</si>
  <si>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</si>
  <si>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</si>
  <si>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</si>
  <si>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</si>
  <si>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</si>
  <si>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</si>
  <si>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</si>
  <si>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</si>
  <si>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</si>
  <si>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</si>
  <si>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</si>
  <si>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</si>
  <si>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</si>
  <si>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</si>
  <si>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</si>
  <si>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</si>
  <si>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</si>
  <si>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</si>
  <si>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</si>
  <si>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</si>
  <si>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</si>
  <si>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</si>
  <si>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</si>
  <si>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</si>
  <si>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</si>
  <si>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</si>
  <si>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</si>
  <si>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июня</t>
  </si>
  <si>
    <t>01 июня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</si>
</sst>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4" sqref="D2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685136</v>
      </c>
      <c r="E20" s="21">
        <f>G20+I20+K20+O20+Q20+M20</f>
        <v>316325</v>
      </c>
      <c r="F20" s="21">
        <f>H20+J20+L20+P20+R20+N20</f>
        <v>368811</v>
      </c>
      <c r="G20" s="21">
        <f t="shared" ref="G20:R20" si="1">SUM(G21:G43)</f>
        <v>2647</v>
      </c>
      <c r="H20" s="21">
        <f t="shared" si="1"/>
        <v>2508</v>
      </c>
      <c r="I20" s="21">
        <f t="shared" si="1"/>
        <v>13438</v>
      </c>
      <c r="J20" s="21">
        <f t="shared" si="1"/>
        <v>12916</v>
      </c>
      <c r="K20" s="21">
        <f t="shared" si="1"/>
        <v>56916</v>
      </c>
      <c r="L20" s="21">
        <f t="shared" si="1"/>
        <v>53608</v>
      </c>
      <c r="M20" s="21">
        <f t="shared" si="1"/>
        <v>123787</v>
      </c>
      <c r="N20" s="21">
        <f t="shared" si="1"/>
        <v>128299</v>
      </c>
      <c r="O20" s="21">
        <f t="shared" si="1"/>
        <v>87351</v>
      </c>
      <c r="P20" s="21">
        <f t="shared" si="1"/>
        <v>98444</v>
      </c>
      <c r="Q20" s="21">
        <f t="shared" si="1"/>
        <v>32186</v>
      </c>
      <c r="R20" s="21">
        <f t="shared" si="1"/>
        <v>73036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1580</v>
      </c>
      <c r="E21" s="27">
        <f>G21+I21+K21+O21+Q21+M21</f>
        <v>443</v>
      </c>
      <c r="F21" s="27">
        <f>H21+J21+L21+P21+R21+N21</f>
        <v>1137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538</v>
      </c>
      <c r="O21" s="27">
        <f>'Прил.12 согаз'!O21+'Прил.12 альфа'!O21</f>
        <v>176</v>
      </c>
      <c r="P21" s="27">
        <f>'Прил.12 согаз'!P21+'Прил.12 альфа'!P21</f>
        <v>514</v>
      </c>
      <c r="Q21" s="27">
        <f>'Прил.12 согаз'!Q21+'Прил.12 альфа'!Q21</f>
        <v>71</v>
      </c>
      <c r="R21" s="27">
        <f>'Прил.12 согаз'!R21+'Прил.12 альфа'!R21</f>
        <v>85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75782</v>
      </c>
      <c r="E22" s="27">
        <f t="shared" ref="E22:E43" si="2">G22+I22+K22+O22+Q22+M22</f>
        <v>35672</v>
      </c>
      <c r="F22" s="27">
        <f t="shared" ref="F22:F43" si="3">H22+J22+L22+P22+R22+N22</f>
        <v>40110</v>
      </c>
      <c r="G22" s="27">
        <f>'Прил.12 согаз'!G22+'Прил.12 альфа'!G22</f>
        <v>268</v>
      </c>
      <c r="H22" s="27">
        <f>'Прил.12 согаз'!H22+'Прил.12 альфа'!H22</f>
        <v>251</v>
      </c>
      <c r="I22" s="27">
        <f>'Прил.12 согаз'!I22+'Прил.12 альфа'!I22</f>
        <v>1395</v>
      </c>
      <c r="J22" s="27">
        <f>'Прил.12 согаз'!J22+'Прил.12 альфа'!J22</f>
        <v>1344</v>
      </c>
      <c r="K22" s="27">
        <f>'Прил.12 согаз'!K22+'Прил.12 альфа'!K22</f>
        <v>6265</v>
      </c>
      <c r="L22" s="27">
        <f>'Прил.12 согаз'!L22+'Прил.12 альфа'!L22</f>
        <v>5963</v>
      </c>
      <c r="M22" s="27">
        <f>'Прил.12 согаз'!M22+'Прил.12 альфа'!M22</f>
        <v>14894</v>
      </c>
      <c r="N22" s="27">
        <f>'Прил.12 согаз'!N22+'Прил.12 альфа'!N22</f>
        <v>13454</v>
      </c>
      <c r="O22" s="27">
        <f>'Прил.12 согаз'!O22+'Прил.12 альфа'!O22</f>
        <v>9282</v>
      </c>
      <c r="P22" s="27">
        <f>'Прил.12 согаз'!P22+'Прил.12 альфа'!P22</f>
        <v>10376</v>
      </c>
      <c r="Q22" s="27">
        <f>'Прил.12 согаз'!Q22+'Прил.12 альфа'!Q22</f>
        <v>3568</v>
      </c>
      <c r="R22" s="27">
        <f>'Прил.12 согаз'!R22+'Прил.12 альфа'!R22</f>
        <v>8722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40435</v>
      </c>
      <c r="E23" s="27">
        <f t="shared" si="2"/>
        <v>18073</v>
      </c>
      <c r="F23" s="27">
        <f t="shared" si="3"/>
        <v>22362</v>
      </c>
      <c r="G23" s="27">
        <f>'Прил.12 согаз'!G23+'Прил.12 альфа'!G23</f>
        <v>142</v>
      </c>
      <c r="H23" s="27">
        <f>'Прил.12 согаз'!H23+'Прил.12 альфа'!H23</f>
        <v>150</v>
      </c>
      <c r="I23" s="27">
        <f>'Прил.12 согаз'!I23+'Прил.12 альфа'!I23</f>
        <v>790</v>
      </c>
      <c r="J23" s="27">
        <f>'Прил.12 согаз'!J23+'Прил.12 альфа'!J23</f>
        <v>758</v>
      </c>
      <c r="K23" s="27">
        <f>'Прил.12 согаз'!K23+'Прил.12 альфа'!K23</f>
        <v>3579</v>
      </c>
      <c r="L23" s="27">
        <f>'Прил.12 согаз'!L23+'Прил.12 альфа'!L23</f>
        <v>3351</v>
      </c>
      <c r="M23" s="27">
        <f>'Прил.12 согаз'!M23+'Прил.12 альфа'!M23</f>
        <v>6178</v>
      </c>
      <c r="N23" s="27">
        <f>'Прил.12 согаз'!N23+'Прил.12 альфа'!N23</f>
        <v>6433</v>
      </c>
      <c r="O23" s="27">
        <f>'Прил.12 согаз'!O23+'Прил.12 альфа'!O23</f>
        <v>4971</v>
      </c>
      <c r="P23" s="27">
        <f>'Прил.12 согаз'!P23+'Прил.12 альфа'!P23</f>
        <v>6011</v>
      </c>
      <c r="Q23" s="27">
        <f>'Прил.12 согаз'!Q23+'Прил.12 альфа'!Q23</f>
        <v>2413</v>
      </c>
      <c r="R23" s="27">
        <f>'Прил.12 согаз'!R23+'Прил.12 альфа'!R23</f>
        <v>5659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41668</v>
      </c>
      <c r="E24" s="27">
        <f t="shared" si="2"/>
        <v>19752</v>
      </c>
      <c r="F24" s="27">
        <f t="shared" si="3"/>
        <v>21916</v>
      </c>
      <c r="G24" s="27">
        <f>'Прил.12 согаз'!G24+'Прил.12 альфа'!G24</f>
        <v>144</v>
      </c>
      <c r="H24" s="27">
        <f>'Прил.12 согаз'!H24+'Прил.12 альфа'!H24</f>
        <v>149</v>
      </c>
      <c r="I24" s="27">
        <f>'Прил.12 согаз'!I24+'Прил.12 альфа'!I24</f>
        <v>797</v>
      </c>
      <c r="J24" s="27">
        <f>'Прил.12 согаз'!J24+'Прил.12 альфа'!J24</f>
        <v>722</v>
      </c>
      <c r="K24" s="27">
        <f>'Прил.12 согаз'!K24+'Прил.12 альфа'!K24</f>
        <v>3303</v>
      </c>
      <c r="L24" s="27">
        <f>'Прил.12 согаз'!L24+'Прил.12 альфа'!L24</f>
        <v>3197</v>
      </c>
      <c r="M24" s="27">
        <f>'Прил.12 согаз'!M24+'Прил.12 альфа'!M24</f>
        <v>7991</v>
      </c>
      <c r="N24" s="27">
        <f>'Прил.12 согаз'!N24+'Прил.12 альфа'!N24</f>
        <v>7434</v>
      </c>
      <c r="O24" s="27">
        <f>'Прил.12 согаз'!O24+'Прил.12 альфа'!O24</f>
        <v>5540</v>
      </c>
      <c r="P24" s="27">
        <f>'Прил.12 согаз'!P24+'Прил.12 альфа'!P24</f>
        <v>6050</v>
      </c>
      <c r="Q24" s="27">
        <f>'Прил.12 согаз'!Q24+'Прил.12 альфа'!Q24</f>
        <v>1977</v>
      </c>
      <c r="R24" s="27">
        <f>'Прил.12 согаз'!R24+'Прил.12 альфа'!R24</f>
        <v>4364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9047</v>
      </c>
      <c r="E25" s="27">
        <f t="shared" si="2"/>
        <v>4285</v>
      </c>
      <c r="F25" s="27">
        <f t="shared" si="3"/>
        <v>4762</v>
      </c>
      <c r="G25" s="27">
        <f>'Прил.12 согаз'!G25+'Прил.12 альфа'!G25</f>
        <v>14</v>
      </c>
      <c r="H25" s="27">
        <f>'Прил.12 согаз'!H25+'Прил.12 альфа'!H25</f>
        <v>28</v>
      </c>
      <c r="I25" s="27">
        <f>'Прил.12 согаз'!I25+'Прил.12 альфа'!I25</f>
        <v>136</v>
      </c>
      <c r="J25" s="27">
        <f>'Прил.12 согаз'!J25+'Прил.12 альфа'!J25</f>
        <v>147</v>
      </c>
      <c r="K25" s="27">
        <f>'Прил.12 согаз'!K25+'Прил.12 альфа'!K25</f>
        <v>766</v>
      </c>
      <c r="L25" s="27">
        <f>'Прил.12 согаз'!L25+'Прил.12 альфа'!L25</f>
        <v>711</v>
      </c>
      <c r="M25" s="27">
        <f>'Прил.12 согаз'!M25+'Прил.12 альфа'!M25</f>
        <v>1574</v>
      </c>
      <c r="N25" s="27">
        <f>'Прил.12 согаз'!N25+'Прил.12 альфа'!N25</f>
        <v>1326</v>
      </c>
      <c r="O25" s="27">
        <f>'Прил.12 согаз'!O25+'Прил.12 альфа'!O25</f>
        <v>1293</v>
      </c>
      <c r="P25" s="27">
        <f>'Прил.12 согаз'!P25+'Прил.12 альфа'!P25</f>
        <v>1361</v>
      </c>
      <c r="Q25" s="27">
        <f>'Прил.12 согаз'!Q25+'Прил.12 альфа'!Q25</f>
        <v>502</v>
      </c>
      <c r="R25" s="27">
        <f>'Прил.12 согаз'!R25+'Прил.12 альфа'!R25</f>
        <v>1189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58944</v>
      </c>
      <c r="E26" s="27">
        <f t="shared" si="2"/>
        <v>27255</v>
      </c>
      <c r="F26" s="27">
        <f t="shared" si="3"/>
        <v>31689</v>
      </c>
      <c r="G26" s="27">
        <f>'Прил.12 согаз'!G26+'Прил.12 альфа'!G26</f>
        <v>200</v>
      </c>
      <c r="H26" s="27">
        <f>'Прил.12 согаз'!H26+'Прил.12 альфа'!H26</f>
        <v>174</v>
      </c>
      <c r="I26" s="27">
        <f>'Прил.12 согаз'!I26+'Прил.12 альфа'!I26</f>
        <v>1084</v>
      </c>
      <c r="J26" s="27">
        <f>'Прил.12 согаз'!J26+'Прил.12 альфа'!J26</f>
        <v>945</v>
      </c>
      <c r="K26" s="27">
        <f>'Прил.12 согаз'!K26+'Прил.12 альфа'!K26</f>
        <v>4719</v>
      </c>
      <c r="L26" s="27">
        <f>'Прил.12 согаз'!L26+'Прил.12 альфа'!L26</f>
        <v>4432</v>
      </c>
      <c r="M26" s="27">
        <f>'Прил.12 согаз'!M26+'Прил.12 альфа'!M26</f>
        <v>10670</v>
      </c>
      <c r="N26" s="27">
        <f>'Прил.12 согаз'!N26+'Прил.12 альфа'!N26</f>
        <v>9946</v>
      </c>
      <c r="O26" s="27">
        <f>'Прил.12 согаз'!O26+'Прил.12 альфа'!O26</f>
        <v>7573</v>
      </c>
      <c r="P26" s="27">
        <f>'Прил.12 согаз'!P26+'Прил.12 альфа'!P26</f>
        <v>8923</v>
      </c>
      <c r="Q26" s="27">
        <f>'Прил.12 согаз'!Q26+'Прил.12 альфа'!Q26</f>
        <v>3009</v>
      </c>
      <c r="R26" s="27">
        <f>'Прил.12 согаз'!R26+'Прил.12 альфа'!R26</f>
        <v>7269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24919</v>
      </c>
      <c r="E27" s="27">
        <f t="shared" si="2"/>
        <v>11372</v>
      </c>
      <c r="F27" s="27">
        <f t="shared" si="3"/>
        <v>13547</v>
      </c>
      <c r="G27" s="27">
        <f>'Прил.12 согаз'!G27+'Прил.12 альфа'!G27</f>
        <v>112</v>
      </c>
      <c r="H27" s="27">
        <f>'Прил.12 согаз'!H27+'Прил.12 альфа'!H27</f>
        <v>90</v>
      </c>
      <c r="I27" s="27">
        <f>'Прил.12 согаз'!I27+'Прил.12 альфа'!I27</f>
        <v>483</v>
      </c>
      <c r="J27" s="27">
        <f>'Прил.12 согаз'!J27+'Прил.12 альфа'!J27</f>
        <v>457</v>
      </c>
      <c r="K27" s="27">
        <f>'Прил.12 согаз'!K27+'Прил.12 альфа'!K27</f>
        <v>2131</v>
      </c>
      <c r="L27" s="27">
        <f>'Прил.12 согаз'!L27+'Прил.12 альфа'!L27</f>
        <v>2007</v>
      </c>
      <c r="M27" s="27">
        <f>'Прил.12 согаз'!M27+'Прил.12 альфа'!M27</f>
        <v>4461</v>
      </c>
      <c r="N27" s="27">
        <f>'Прил.12 согаз'!N27+'Прил.12 альфа'!N27</f>
        <v>4635</v>
      </c>
      <c r="O27" s="27">
        <f>'Прил.12 согаз'!O27+'Прил.12 альфа'!O27</f>
        <v>3063</v>
      </c>
      <c r="P27" s="27">
        <f>'Прил.12 согаз'!P27+'Прил.12 альфа'!P27</f>
        <v>3653</v>
      </c>
      <c r="Q27" s="27">
        <f>'Прил.12 согаз'!Q27+'Прил.12 альфа'!Q27</f>
        <v>1122</v>
      </c>
      <c r="R27" s="27">
        <f>'Прил.12 согаз'!R27+'Прил.12 альфа'!R27</f>
        <v>2705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29509</v>
      </c>
      <c r="E28" s="27">
        <f t="shared" si="2"/>
        <v>13556</v>
      </c>
      <c r="F28" s="27">
        <f t="shared" si="3"/>
        <v>15953</v>
      </c>
      <c r="G28" s="27">
        <f>'Прил.12 согаз'!G28+'Прил.12 альфа'!G28</f>
        <v>133</v>
      </c>
      <c r="H28" s="27">
        <f>'Прил.12 согаз'!H28+'Прил.12 альфа'!H28</f>
        <v>136</v>
      </c>
      <c r="I28" s="27">
        <f>'Прил.12 согаз'!I28+'Прил.12 альфа'!I28</f>
        <v>747</v>
      </c>
      <c r="J28" s="27">
        <f>'Прил.12 согаз'!J28+'Прил.12 альфа'!J28</f>
        <v>726</v>
      </c>
      <c r="K28" s="27">
        <f>'Прил.12 согаз'!K28+'Прил.12 альфа'!K28</f>
        <v>2770</v>
      </c>
      <c r="L28" s="27">
        <f>'Прил.12 согаз'!L28+'Прил.12 альфа'!L28</f>
        <v>2686</v>
      </c>
      <c r="M28" s="27">
        <f>'Прил.12 согаз'!M28+'Прил.12 альфа'!M28</f>
        <v>5173</v>
      </c>
      <c r="N28" s="27">
        <f>'Прил.12 согаз'!N28+'Прил.12 альфа'!N28</f>
        <v>5928</v>
      </c>
      <c r="O28" s="27">
        <f>'Прил.12 согаз'!O28+'Прил.12 альфа'!O28</f>
        <v>3710</v>
      </c>
      <c r="P28" s="27">
        <f>'Прил.12 согаз'!P28+'Прил.12 альфа'!P28</f>
        <v>4040</v>
      </c>
      <c r="Q28" s="27">
        <f>'Прил.12 согаз'!Q28+'Прил.12 альфа'!Q28</f>
        <v>1023</v>
      </c>
      <c r="R28" s="27">
        <f>'Прил.12 согаз'!R28+'Прил.12 альфа'!R28</f>
        <v>2437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45066</v>
      </c>
      <c r="E29" s="27">
        <f t="shared" si="2"/>
        <v>19412</v>
      </c>
      <c r="F29" s="27">
        <f t="shared" si="3"/>
        <v>25654</v>
      </c>
      <c r="G29" s="27">
        <f>'Прил.12 согаз'!G29+'Прил.12 альфа'!G29</f>
        <v>242</v>
      </c>
      <c r="H29" s="27">
        <f>'Прил.12 согаз'!H29+'Прил.12 альфа'!H29</f>
        <v>246</v>
      </c>
      <c r="I29" s="27">
        <f>'Прил.12 согаз'!I29+'Прил.12 альфа'!I29</f>
        <v>1271</v>
      </c>
      <c r="J29" s="27">
        <f>'Прил.12 согаз'!J29+'Прил.12 альфа'!J29</f>
        <v>1322</v>
      </c>
      <c r="K29" s="27">
        <f>'Прил.12 согаз'!K29+'Прил.12 альфа'!K29</f>
        <v>4752</v>
      </c>
      <c r="L29" s="27">
        <f>'Прил.12 согаз'!L29+'Прил.12 альфа'!L29</f>
        <v>4630</v>
      </c>
      <c r="M29" s="27">
        <f>'Прил.12 согаз'!M29+'Прил.12 альфа'!M29</f>
        <v>6930</v>
      </c>
      <c r="N29" s="27">
        <f>'Прил.12 согаз'!N29+'Прил.12 альфа'!N29</f>
        <v>10303</v>
      </c>
      <c r="O29" s="27">
        <f>'Прил.12 согаз'!O29+'Прил.12 альфа'!O29</f>
        <v>4781</v>
      </c>
      <c r="P29" s="27">
        <f>'Прил.12 согаз'!P29+'Прил.12 альфа'!P29</f>
        <v>6184</v>
      </c>
      <c r="Q29" s="27">
        <f>'Прил.12 согаз'!Q29+'Прил.12 альфа'!Q29</f>
        <v>1436</v>
      </c>
      <c r="R29" s="27">
        <f>'Прил.12 согаз'!R29+'Прил.12 альфа'!R29</f>
        <v>2969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114912</v>
      </c>
      <c r="E30" s="27">
        <f t="shared" si="2"/>
        <v>51260</v>
      </c>
      <c r="F30" s="27">
        <f t="shared" si="3"/>
        <v>63652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26549</v>
      </c>
      <c r="N30" s="27">
        <f>'Прил.12 согаз'!N30+'Прил.12 альфа'!N30</f>
        <v>27659</v>
      </c>
      <c r="O30" s="27">
        <f>'Прил.12 согаз'!O30+'Прил.12 альфа'!O30</f>
        <v>17719</v>
      </c>
      <c r="P30" s="27">
        <f>'Прил.12 согаз'!P30+'Прил.12 альфа'!P30</f>
        <v>20108</v>
      </c>
      <c r="Q30" s="27">
        <f>'Прил.12 согаз'!Q30+'Прил.12 альфа'!Q30</f>
        <v>6992</v>
      </c>
      <c r="R30" s="27">
        <f>'Прил.12 согаз'!R30+'Прил.12 альфа'!R30</f>
        <v>15885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94182</v>
      </c>
      <c r="E31" s="27">
        <f t="shared" si="2"/>
        <v>41747</v>
      </c>
      <c r="F31" s="27">
        <f t="shared" si="3"/>
        <v>52435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21195</v>
      </c>
      <c r="N31" s="27">
        <f>'Прил.12 согаз'!N31+'Прил.12 альфа'!N31</f>
        <v>21681</v>
      </c>
      <c r="O31" s="27">
        <f>'Прил.12 согаз'!O31+'Прил.12 альфа'!O31</f>
        <v>14881</v>
      </c>
      <c r="P31" s="27">
        <f>'Прил.12 согаз'!P31+'Прил.12 альфа'!P31</f>
        <v>16969</v>
      </c>
      <c r="Q31" s="27">
        <f>'Прил.12 согаз'!Q31+'Прил.12 альфа'!Q31</f>
        <v>5671</v>
      </c>
      <c r="R31" s="27">
        <f>'Прил.12 согаз'!R31+'Прил.12 альфа'!R31</f>
        <v>13785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22361</v>
      </c>
      <c r="E32" s="27">
        <f t="shared" si="2"/>
        <v>11468</v>
      </c>
      <c r="F32" s="27">
        <f t="shared" si="3"/>
        <v>10893</v>
      </c>
      <c r="G32" s="27">
        <f>'Прил.12 согаз'!G32+'Прил.12 альфа'!G32</f>
        <v>438</v>
      </c>
      <c r="H32" s="27">
        <f>'Прил.12 согаз'!H32+'Прил.12 альфа'!H32</f>
        <v>391</v>
      </c>
      <c r="I32" s="27">
        <f>'Прил.12 согаз'!I32+'Прил.12 альфа'!I32</f>
        <v>2163</v>
      </c>
      <c r="J32" s="27">
        <f>'Прил.12 согаз'!J32+'Прил.12 альфа'!J32</f>
        <v>2078</v>
      </c>
      <c r="K32" s="27">
        <f>'Прил.12 согаз'!K32+'Прил.12 альфа'!K32</f>
        <v>8867</v>
      </c>
      <c r="L32" s="27">
        <f>'Прил.12 согаз'!L32+'Прил.12 альфа'!L32</f>
        <v>8424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16517</v>
      </c>
      <c r="E33" s="27">
        <f t="shared" si="2"/>
        <v>8646</v>
      </c>
      <c r="F33" s="27">
        <f t="shared" si="3"/>
        <v>7871</v>
      </c>
      <c r="G33" s="27">
        <f>'Прил.12 согаз'!G33+'Прил.12 альфа'!G33</f>
        <v>310</v>
      </c>
      <c r="H33" s="27">
        <f>'Прил.12 согаз'!H33+'Прил.12 альфа'!H33</f>
        <v>299</v>
      </c>
      <c r="I33" s="27">
        <f>'Прил.12 согаз'!I33+'Прил.12 альфа'!I33</f>
        <v>1455</v>
      </c>
      <c r="J33" s="27">
        <f>'Прил.12 согаз'!J33+'Прил.12 альфа'!J33</f>
        <v>1423</v>
      </c>
      <c r="K33" s="27">
        <f>'Прил.12 согаз'!K33+'Прил.12 альфа'!K33</f>
        <v>6881</v>
      </c>
      <c r="L33" s="27">
        <f>'Прил.12 согаз'!L33+'Прил.12 альфа'!L33</f>
        <v>6149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16675</v>
      </c>
      <c r="E34" s="27">
        <f t="shared" si="2"/>
        <v>8535</v>
      </c>
      <c r="F34" s="27">
        <f t="shared" si="3"/>
        <v>8140</v>
      </c>
      <c r="G34" s="27">
        <f>'Прил.12 согаз'!G34+'Прил.12 альфа'!G34</f>
        <v>314</v>
      </c>
      <c r="H34" s="27">
        <f>'Прил.12 согаз'!H34+'Прил.12 альфа'!H34</f>
        <v>307</v>
      </c>
      <c r="I34" s="27">
        <f>'Прил.12 согаз'!I34+'Прил.12 альфа'!I34</f>
        <v>1584</v>
      </c>
      <c r="J34" s="27">
        <f>'Прил.12 согаз'!J34+'Прил.12 альфа'!J34</f>
        <v>1565</v>
      </c>
      <c r="K34" s="27">
        <f>'Прил.12 согаз'!K34+'Прил.12 альфа'!K34</f>
        <v>6637</v>
      </c>
      <c r="L34" s="27">
        <f>'Прил.12 согаз'!L34+'Прил.12 альфа'!L34</f>
        <v>6268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11304</v>
      </c>
      <c r="E35" s="27">
        <f t="shared" si="2"/>
        <v>5116</v>
      </c>
      <c r="F35" s="27">
        <f t="shared" si="3"/>
        <v>6188</v>
      </c>
      <c r="G35" s="27">
        <f>'Прил.12 согаз'!G35+'Прил.12 альфа'!G35</f>
        <v>18</v>
      </c>
      <c r="H35" s="27">
        <f>'Прил.12 согаз'!H35+'Прил.12 альфа'!H35</f>
        <v>14</v>
      </c>
      <c r="I35" s="27">
        <f>'Прил.12 согаз'!I35+'Прил.12 альфа'!I35</f>
        <v>49</v>
      </c>
      <c r="J35" s="27">
        <f>'Прил.12 согаз'!J35+'Прил.12 альфа'!J35</f>
        <v>57</v>
      </c>
      <c r="K35" s="27">
        <f>'Прил.12 согаз'!K35+'Прил.12 альфа'!K35</f>
        <v>176</v>
      </c>
      <c r="L35" s="27">
        <f>'Прил.12 согаз'!L35+'Прил.12 альфа'!L35</f>
        <v>153</v>
      </c>
      <c r="M35" s="27">
        <f>'Прил.12 согаз'!M35+'Прил.12 альфа'!M35</f>
        <v>1601</v>
      </c>
      <c r="N35" s="27">
        <f>'Прил.12 согаз'!N35+'Прил.12 альфа'!N35</f>
        <v>2424</v>
      </c>
      <c r="O35" s="27">
        <f>'Прил.12 согаз'!O35+'Прил.12 альфа'!O35</f>
        <v>2345</v>
      </c>
      <c r="P35" s="27">
        <f>'Прил.12 согаз'!P35+'Прил.12 альфа'!P35</f>
        <v>2302</v>
      </c>
      <c r="Q35" s="27">
        <f>'Прил.12 согаз'!Q35+'Прил.12 альфа'!Q35</f>
        <v>927</v>
      </c>
      <c r="R35" s="27">
        <f>'Прил.12 согаз'!R35+'Прил.12 альфа'!R35</f>
        <v>1238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16068</v>
      </c>
      <c r="E36" s="27">
        <f t="shared" si="2"/>
        <v>7613</v>
      </c>
      <c r="F36" s="27">
        <f t="shared" si="3"/>
        <v>8455</v>
      </c>
      <c r="G36" s="27">
        <f>'Прил.12 согаз'!G36+'Прил.12 альфа'!G36</f>
        <v>57</v>
      </c>
      <c r="H36" s="27">
        <f>'Прил.12 согаз'!H36+'Прил.12 альфа'!H36</f>
        <v>44</v>
      </c>
      <c r="I36" s="27">
        <f>'Прил.12 согаз'!I36+'Прил.12 альфа'!I36</f>
        <v>272</v>
      </c>
      <c r="J36" s="27">
        <f>'Прил.12 согаз'!J36+'Прил.12 альфа'!J36</f>
        <v>237</v>
      </c>
      <c r="K36" s="27">
        <f>'Прил.12 согаз'!K36+'Прил.12 альфа'!K36</f>
        <v>1361</v>
      </c>
      <c r="L36" s="27">
        <f>'Прил.12 согаз'!L36+'Прил.12 альфа'!L36</f>
        <v>1208</v>
      </c>
      <c r="M36" s="27">
        <f>'Прил.12 согаз'!M36+'Прил.12 альфа'!M36</f>
        <v>2878</v>
      </c>
      <c r="N36" s="27">
        <f>'Прил.12 согаз'!N36+'Прил.12 альфа'!N36</f>
        <v>2749</v>
      </c>
      <c r="O36" s="27">
        <f>'Прил.12 согаз'!O36+'Прил.12 альфа'!O36</f>
        <v>2194</v>
      </c>
      <c r="P36" s="27">
        <f>'Прил.12 согаз'!P36+'Прил.12 альфа'!P36</f>
        <v>2377</v>
      </c>
      <c r="Q36" s="27">
        <f>'Прил.12 согаз'!Q36+'Прил.12 альфа'!Q36</f>
        <v>851</v>
      </c>
      <c r="R36" s="27">
        <f>'Прил.12 согаз'!R36+'Прил.12 альфа'!R36</f>
        <v>1840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38936</v>
      </c>
      <c r="E37" s="27">
        <f t="shared" si="2"/>
        <v>17457</v>
      </c>
      <c r="F37" s="27">
        <f t="shared" si="3"/>
        <v>21479</v>
      </c>
      <c r="G37" s="27">
        <f>'Прил.12 согаз'!G37+'Прил.12 альфа'!G37</f>
        <v>244</v>
      </c>
      <c r="H37" s="27">
        <f>'Прил.12 согаз'!H37+'Прил.12 альфа'!H37</f>
        <v>222</v>
      </c>
      <c r="I37" s="27">
        <f>'Прил.12 согаз'!I37+'Прил.12 альфа'!I37</f>
        <v>1163</v>
      </c>
      <c r="J37" s="27">
        <f>'Прил.12 согаз'!J37+'Прил.12 альфа'!J37</f>
        <v>1086</v>
      </c>
      <c r="K37" s="27">
        <f>'Прил.12 согаз'!K37+'Прил.12 альфа'!K37</f>
        <v>4513</v>
      </c>
      <c r="L37" s="27">
        <f>'Прил.12 согаз'!L37+'Прил.12 альфа'!L37</f>
        <v>4241</v>
      </c>
      <c r="M37" s="27">
        <f>'Прил.12 согаз'!M37+'Прил.12 альфа'!M37</f>
        <v>6306</v>
      </c>
      <c r="N37" s="27">
        <f>'Прил.12 согаз'!N37+'Прил.12 альфа'!N37</f>
        <v>8788</v>
      </c>
      <c r="O37" s="27">
        <f>'Прил.12 согаз'!O37+'Прил.12 альфа'!O37</f>
        <v>4213</v>
      </c>
      <c r="P37" s="27">
        <f>'Прил.12 согаз'!P37+'Прил.12 альфа'!P37</f>
        <v>5103</v>
      </c>
      <c r="Q37" s="27">
        <f>'Прил.12 согаз'!Q37+'Прил.12 альфа'!Q37</f>
        <v>1018</v>
      </c>
      <c r="R37" s="27">
        <f>'Прил.12 согаз'!R37+'Прил.12 альфа'!R37</f>
        <v>2039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5768</v>
      </c>
      <c r="E38" s="27">
        <f t="shared" si="2"/>
        <v>2166</v>
      </c>
      <c r="F38" s="27">
        <f t="shared" si="3"/>
        <v>3602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915</v>
      </c>
      <c r="N38" s="27">
        <f>'Прил.12 согаз'!N38+'Прил.12 альфа'!N38</f>
        <v>1085</v>
      </c>
      <c r="O38" s="27">
        <f>'Прил.12 согаз'!O38+'Прил.12 альфа'!O38</f>
        <v>806</v>
      </c>
      <c r="P38" s="27">
        <f>'Прил.12 согаз'!P38+'Прил.12 альфа'!P38</f>
        <v>1445</v>
      </c>
      <c r="Q38" s="27">
        <f>'Прил.12 согаз'!Q38+'Прил.12 альфа'!Q38</f>
        <v>445</v>
      </c>
      <c r="R38" s="27">
        <f>'Прил.12 согаз'!R38+'Прил.12 альфа'!R38</f>
        <v>1072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3017</v>
      </c>
      <c r="E39" s="27">
        <f t="shared" si="2"/>
        <v>1783</v>
      </c>
      <c r="F39" s="27">
        <f t="shared" si="3"/>
        <v>1234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197</v>
      </c>
      <c r="N39" s="27">
        <f>'Прил.12 согаз'!N39+'Прил.12 альфа'!N39</f>
        <v>457</v>
      </c>
      <c r="O39" s="27">
        <f>'Прил.12 согаз'!O39+'Прил.12 альфа'!O39</f>
        <v>1251</v>
      </c>
      <c r="P39" s="27">
        <f>'Прил.12 согаз'!P39+'Прил.12 альфа'!P39</f>
        <v>567</v>
      </c>
      <c r="Q39" s="27">
        <f>'Прил.12 согаз'!Q39+'Прил.12 альфа'!Q39</f>
        <v>335</v>
      </c>
      <c r="R39" s="27">
        <f>'Прил.12 согаз'!R39+'Прил.12 альфа'!R39</f>
        <v>210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5276</v>
      </c>
      <c r="E40" s="27">
        <f t="shared" si="2"/>
        <v>2495</v>
      </c>
      <c r="F40" s="27">
        <f t="shared" si="3"/>
        <v>2781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1164</v>
      </c>
      <c r="N40" s="27">
        <f>'Прил.12 согаз'!N40+'Прил.12 альфа'!N40</f>
        <v>839</v>
      </c>
      <c r="O40" s="27">
        <f>'Прил.12 согаз'!O40+'Прил.12 альфа'!O40</f>
        <v>1041</v>
      </c>
      <c r="P40" s="27">
        <f>'Прил.12 согаз'!P40+'Прил.12 альфа'!P40</f>
        <v>1147</v>
      </c>
      <c r="Q40" s="27">
        <f>'Прил.12 согаз'!Q40+'Прил.12 альфа'!Q40</f>
        <v>290</v>
      </c>
      <c r="R40" s="27">
        <f>'Прил.12 согаз'!R40+'Прил.12 альфа'!R40</f>
        <v>795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5844</v>
      </c>
      <c r="E41" s="27">
        <f t="shared" si="2"/>
        <v>3282</v>
      </c>
      <c r="F41" s="27">
        <f t="shared" si="3"/>
        <v>2562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1539</v>
      </c>
      <c r="N41" s="27">
        <f>'Прил.12 согаз'!N41+'Прил.12 альфа'!N41</f>
        <v>922</v>
      </c>
      <c r="O41" s="27">
        <f>'Прил.12 согаз'!O41+'Прил.12 альфа'!O41</f>
        <v>1314</v>
      </c>
      <c r="P41" s="27">
        <f>'Прил.12 согаз'!P41+'Прил.12 альфа'!P41</f>
        <v>1021</v>
      </c>
      <c r="Q41" s="27">
        <f>'Прил.12 согаз'!Q41+'Прил.12 альфа'!Q41</f>
        <v>429</v>
      </c>
      <c r="R41" s="27">
        <f>'Прил.12 согаз'!R41+'Прил.12 альфа'!R41</f>
        <v>619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7326</v>
      </c>
      <c r="E43" s="27">
        <f t="shared" si="2"/>
        <v>4937</v>
      </c>
      <c r="F43" s="27">
        <f t="shared" si="3"/>
        <v>2389</v>
      </c>
      <c r="G43" s="27">
        <f>'Прил.12 согаз'!G43+'Прил.12 альфа'!G43</f>
        <v>11</v>
      </c>
      <c r="H43" s="27">
        <f>'Прил.12 согаз'!H43+'Прил.12 альфа'!H43</f>
        <v>7</v>
      </c>
      <c r="I43" s="27">
        <f>'Прил.12 согаз'!I43+'Прил.12 альфа'!I43</f>
        <v>49</v>
      </c>
      <c r="J43" s="27">
        <f>'Прил.12 согаз'!J43+'Прил.12 альфа'!J43</f>
        <v>49</v>
      </c>
      <c r="K43" s="27">
        <f>'Прил.12 согаз'!K43+'Прил.12 альфа'!K43</f>
        <v>196</v>
      </c>
      <c r="L43" s="27">
        <f>'Прил.12 согаз'!L43+'Прил.12 альфа'!L43</f>
        <v>188</v>
      </c>
      <c r="M43" s="27">
        <f>'Прил.12 согаз'!M43+'Прил.12 альфа'!M43</f>
        <v>3376</v>
      </c>
      <c r="N43" s="27">
        <f>'Прил.12 согаз'!N43+'Прил.12 альфа'!N43</f>
        <v>1698</v>
      </c>
      <c r="O43" s="27">
        <f>'Прил.12 согаз'!O43+'Прил.12 альфа'!O43</f>
        <v>1198</v>
      </c>
      <c r="P43" s="27">
        <f>'Прил.12 согаз'!P43+'Прил.12 альфа'!P43</f>
        <v>293</v>
      </c>
      <c r="Q43" s="27">
        <f>'Прил.12 согаз'!Q43+'Прил.12 альфа'!Q43</f>
        <v>107</v>
      </c>
      <c r="R43" s="27">
        <f>'Прил.12 согаз'!R43+'Прил.12 альфа'!R43</f>
        <v>154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685136</v>
      </c>
      <c r="E44" s="21">
        <f>G44+I44+K44+O44+Q44+M44</f>
        <v>316325</v>
      </c>
      <c r="F44" s="21">
        <f>H44+J44+L44+P44+R44+N44</f>
        <v>368811</v>
      </c>
      <c r="G44" s="21">
        <f t="shared" ref="G44:R44" si="5">SUM(G45:G48)</f>
        <v>2647</v>
      </c>
      <c r="H44" s="21">
        <f t="shared" si="5"/>
        <v>2508</v>
      </c>
      <c r="I44" s="21">
        <f t="shared" si="5"/>
        <v>13438</v>
      </c>
      <c r="J44" s="21">
        <f t="shared" si="5"/>
        <v>12916</v>
      </c>
      <c r="K44" s="21">
        <f t="shared" si="5"/>
        <v>56916</v>
      </c>
      <c r="L44" s="21">
        <f t="shared" si="5"/>
        <v>53608</v>
      </c>
      <c r="M44" s="21">
        <f t="shared" si="5"/>
        <v>123787</v>
      </c>
      <c r="N44" s="21">
        <f t="shared" si="5"/>
        <v>128299</v>
      </c>
      <c r="O44" s="21">
        <f t="shared" si="5"/>
        <v>87351</v>
      </c>
      <c r="P44" s="21">
        <f t="shared" si="5"/>
        <v>98444</v>
      </c>
      <c r="Q44" s="21">
        <f t="shared" si="5"/>
        <v>32186</v>
      </c>
      <c r="R44" s="21">
        <f t="shared" si="5"/>
        <v>73036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627140</v>
      </c>
      <c r="E45" s="27">
        <f t="shared" ref="E45:E48" si="6">G45+I45+K45+O45+Q45+M45</f>
        <v>290015</v>
      </c>
      <c r="F45" s="27">
        <f t="shared" ref="F45:F48" si="7">H45+J45+L45+P45+R45+N45</f>
        <v>337125</v>
      </c>
      <c r="G45" s="58">
        <f>'Прил.12 согаз'!G45+'Прил.12 альфа'!G45</f>
        <v>2342</v>
      </c>
      <c r="H45" s="58">
        <f>'Прил.12 согаз'!H45+'Прил.12 альфа'!H45</f>
        <v>2239</v>
      </c>
      <c r="I45" s="58">
        <f>'Прил.12 согаз'!I45+'Прил.12 альфа'!I45</f>
        <v>11952</v>
      </c>
      <c r="J45" s="58">
        <f>'Прил.12 согаз'!J45+'Прил.12 альфа'!J45</f>
        <v>11541</v>
      </c>
      <c r="K45" s="58">
        <f>'Прил.12 согаз'!K45+'Прил.12 альфа'!K45</f>
        <v>50660</v>
      </c>
      <c r="L45" s="58">
        <f>'Прил.12 согаз'!L45+'Прил.12 альфа'!L45</f>
        <v>47771</v>
      </c>
      <c r="M45" s="58">
        <f>'Прил.12 согаз'!M45+'Прил.12 альфа'!M45</f>
        <v>113961</v>
      </c>
      <c r="N45" s="58">
        <f>'Прил.12 согаз'!N45+'Прил.12 альфа'!N45</f>
        <v>115772</v>
      </c>
      <c r="O45" s="58">
        <f>'Прил.12 согаз'!O45+'Прил.12 альфа'!O45</f>
        <v>80811</v>
      </c>
      <c r="P45" s="58">
        <f>'Прил.12 согаз'!P45+'Прил.12 альфа'!P45</f>
        <v>90726</v>
      </c>
      <c r="Q45" s="58">
        <f>'Прил.12 согаз'!Q45+'Прил.12 альфа'!Q45</f>
        <v>30289</v>
      </c>
      <c r="R45" s="58">
        <f>'Прил.12 согаз'!R45+'Прил.12 альфа'!R45</f>
        <v>69076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16054</v>
      </c>
      <c r="E46" s="27">
        <f t="shared" si="6"/>
        <v>7573</v>
      </c>
      <c r="F46" s="27">
        <f t="shared" si="7"/>
        <v>8481</v>
      </c>
      <c r="G46" s="26">
        <f>'Прил.12 согаз'!G46+'Прил.12 альфа'!G46</f>
        <v>57</v>
      </c>
      <c r="H46" s="26">
        <f>'Прил.12 согаз'!H46+'Прил.12 альфа'!H46</f>
        <v>44</v>
      </c>
      <c r="I46" s="26">
        <f>'Прил.12 согаз'!I46+'Прил.12 альфа'!I46</f>
        <v>272</v>
      </c>
      <c r="J46" s="26">
        <f>'Прил.12 согаз'!J46+'Прил.12 альфа'!J46</f>
        <v>236</v>
      </c>
      <c r="K46" s="26">
        <f>'Прил.12 согаз'!K46+'Прил.12 альфа'!K46</f>
        <v>1394</v>
      </c>
      <c r="L46" s="26">
        <f>'Прил.12 согаз'!L46+'Прил.12 альфа'!L46</f>
        <v>1249</v>
      </c>
      <c r="M46" s="26">
        <f>'Прил.12 согаз'!M46+'Прил.12 альфа'!M46</f>
        <v>2850</v>
      </c>
      <c r="N46" s="26">
        <f>'Прил.12 согаз'!N46+'Прил.12 альфа'!N46</f>
        <v>2762</v>
      </c>
      <c r="O46" s="26">
        <f>'Прил.12 согаз'!O46+'Прил.12 альфа'!O46</f>
        <v>2156</v>
      </c>
      <c r="P46" s="26">
        <f>'Прил.12 согаз'!P46+'Прил.12 альфа'!P46</f>
        <v>2365</v>
      </c>
      <c r="Q46" s="26">
        <f>'Прил.12 согаз'!Q46+'Прил.12 альфа'!Q46</f>
        <v>844</v>
      </c>
      <c r="R46" s="26">
        <f>'Прил.12 согаз'!R46+'Прил.12 альфа'!R46</f>
        <v>1825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41942</v>
      </c>
      <c r="E47" s="27">
        <f t="shared" si="6"/>
        <v>18737</v>
      </c>
      <c r="F47" s="27">
        <f t="shared" si="7"/>
        <v>23205</v>
      </c>
      <c r="G47" s="26">
        <f>'Прил.12 согаз'!G47+'Прил.12 альфа'!G47</f>
        <v>248</v>
      </c>
      <c r="H47" s="26">
        <f>'Прил.12 согаз'!H47+'Прил.12 альфа'!H47</f>
        <v>225</v>
      </c>
      <c r="I47" s="26">
        <f>'Прил.12 согаз'!I47+'Прил.12 альфа'!I47</f>
        <v>1214</v>
      </c>
      <c r="J47" s="26">
        <f>'Прил.12 согаз'!J47+'Прил.12 альфа'!J47</f>
        <v>1139</v>
      </c>
      <c r="K47" s="26">
        <f>'Прил.12 согаз'!K47+'Прил.12 альфа'!K47</f>
        <v>4862</v>
      </c>
      <c r="L47" s="26">
        <f>'Прил.12 согаз'!L47+'Прил.12 альфа'!L47</f>
        <v>4588</v>
      </c>
      <c r="M47" s="26">
        <f>'Прил.12 согаз'!M47+'Прил.12 альфа'!M47</f>
        <v>6976</v>
      </c>
      <c r="N47" s="26">
        <f>'Прил.12 согаз'!N47+'Прил.12 альфа'!N47</f>
        <v>9765</v>
      </c>
      <c r="O47" s="26">
        <f>'Прил.12 согаз'!O47+'Прил.12 альфа'!O47</f>
        <v>4384</v>
      </c>
      <c r="P47" s="26">
        <f>'Прил.12 согаз'!P47+'Прил.12 альфа'!P47</f>
        <v>5353</v>
      </c>
      <c r="Q47" s="26">
        <f>'Прил.12 согаз'!Q47+'Прил.12 альфа'!Q47</f>
        <v>1053</v>
      </c>
      <c r="R47" s="26">
        <f>'Прил.12 согаз'!R47+'Прил.12 альфа'!R47</f>
        <v>2135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421626</v>
      </c>
      <c r="E20" s="21">
        <f>G20+I20+K20+O20+Q20+M20</f>
        <v>195592</v>
      </c>
      <c r="F20" s="21">
        <f>H20+J20+L20+P20+R20+N20</f>
        <v>226034</v>
      </c>
      <c r="G20" s="21">
        <f t="shared" ref="G20:R20" si="1">SUM(G21:G43)</f>
        <v>1677</v>
      </c>
      <c r="H20" s="21">
        <f t="shared" si="1"/>
        <v>1594</v>
      </c>
      <c r="I20" s="21">
        <f t="shared" si="1"/>
        <v>8390</v>
      </c>
      <c r="J20" s="21">
        <f t="shared" si="1"/>
        <v>8135</v>
      </c>
      <c r="K20" s="21">
        <f t="shared" si="1"/>
        <v>34360</v>
      </c>
      <c r="L20" s="21">
        <f t="shared" si="1"/>
        <v>32307</v>
      </c>
      <c r="M20" s="21">
        <f t="shared" si="1"/>
        <v>75562</v>
      </c>
      <c r="N20" s="21">
        <f t="shared" si="1"/>
        <v>78275</v>
      </c>
      <c r="O20" s="21">
        <f t="shared" si="1"/>
        <v>55516</v>
      </c>
      <c r="P20" s="21">
        <f t="shared" si="1"/>
        <v>61650</v>
      </c>
      <c r="Q20" s="21">
        <f t="shared" si="1"/>
        <v>20087</v>
      </c>
      <c r="R20" s="21">
        <f t="shared" si="1"/>
        <v>44073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1177</v>
      </c>
      <c r="E21" s="27">
        <f>G21+I21+K21+O21+Q21+M21</f>
        <v>347</v>
      </c>
      <c r="F21" s="27">
        <f>H21+J21+L21+P21+R21+N21</f>
        <v>830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394</v>
      </c>
      <c r="O21" s="27">
        <v>143</v>
      </c>
      <c r="P21" s="27">
        <v>372</v>
      </c>
      <c r="Q21" s="27">
        <v>51</v>
      </c>
      <c r="R21" s="27">
        <v>64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45829</v>
      </c>
      <c r="E22" s="27">
        <f t="shared" ref="E22:E43" si="2">G22+I22+K22+O22+Q22+M22</f>
        <v>22238</v>
      </c>
      <c r="F22" s="27">
        <f t="shared" ref="F22:F43" si="3">H22+J22+L22+P22+R22+N22</f>
        <v>23591</v>
      </c>
      <c r="G22" s="27">
        <v>265</v>
      </c>
      <c r="H22" s="27">
        <v>246</v>
      </c>
      <c r="I22" s="27">
        <v>1085</v>
      </c>
      <c r="J22" s="27">
        <v>1033</v>
      </c>
      <c r="K22" s="27">
        <v>3540</v>
      </c>
      <c r="L22" s="27">
        <v>3420</v>
      </c>
      <c r="M22" s="27">
        <v>9097</v>
      </c>
      <c r="N22" s="27">
        <v>8180</v>
      </c>
      <c r="O22" s="27">
        <v>6271</v>
      </c>
      <c r="P22" s="27">
        <v>6538</v>
      </c>
      <c r="Q22" s="27">
        <v>1980</v>
      </c>
      <c r="R22" s="27">
        <v>4174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1953</v>
      </c>
      <c r="E23" s="27">
        <f t="shared" si="2"/>
        <v>991</v>
      </c>
      <c r="F23" s="27">
        <f t="shared" si="3"/>
        <v>962</v>
      </c>
      <c r="G23" s="27">
        <v>1</v>
      </c>
      <c r="H23" s="27">
        <v>3</v>
      </c>
      <c r="I23" s="27">
        <v>11</v>
      </c>
      <c r="J23" s="27">
        <v>10</v>
      </c>
      <c r="K23" s="27">
        <v>93</v>
      </c>
      <c r="L23" s="27">
        <v>73</v>
      </c>
      <c r="M23" s="27">
        <v>401</v>
      </c>
      <c r="N23" s="27">
        <v>309</v>
      </c>
      <c r="O23" s="27">
        <v>368</v>
      </c>
      <c r="P23" s="27">
        <v>368</v>
      </c>
      <c r="Q23" s="27">
        <v>117</v>
      </c>
      <c r="R23" s="27">
        <v>199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35186</v>
      </c>
      <c r="E24" s="27">
        <f t="shared" si="2"/>
        <v>16570</v>
      </c>
      <c r="F24" s="27">
        <f t="shared" si="3"/>
        <v>18616</v>
      </c>
      <c r="G24" s="27">
        <v>114</v>
      </c>
      <c r="H24" s="27">
        <v>119</v>
      </c>
      <c r="I24" s="27">
        <v>650</v>
      </c>
      <c r="J24" s="27">
        <v>594</v>
      </c>
      <c r="K24" s="27">
        <v>2670</v>
      </c>
      <c r="L24" s="27">
        <v>2604</v>
      </c>
      <c r="M24" s="27">
        <v>6666</v>
      </c>
      <c r="N24" s="27">
        <v>6097</v>
      </c>
      <c r="O24" s="27">
        <v>4647</v>
      </c>
      <c r="P24" s="27">
        <v>5153</v>
      </c>
      <c r="Q24" s="27">
        <v>1823</v>
      </c>
      <c r="R24" s="27">
        <v>4049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766</v>
      </c>
      <c r="E25" s="27">
        <f t="shared" si="2"/>
        <v>443</v>
      </c>
      <c r="F25" s="27">
        <f t="shared" si="3"/>
        <v>323</v>
      </c>
      <c r="G25" s="27">
        <v>0</v>
      </c>
      <c r="H25" s="27">
        <v>0</v>
      </c>
      <c r="I25" s="27">
        <v>6</v>
      </c>
      <c r="J25" s="27">
        <v>6</v>
      </c>
      <c r="K25" s="27">
        <v>34</v>
      </c>
      <c r="L25" s="27">
        <v>34</v>
      </c>
      <c r="M25" s="27">
        <v>169</v>
      </c>
      <c r="N25" s="27">
        <v>88</v>
      </c>
      <c r="O25" s="27">
        <v>181</v>
      </c>
      <c r="P25" s="27">
        <v>122</v>
      </c>
      <c r="Q25" s="27">
        <v>53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16931</v>
      </c>
      <c r="E26" s="27">
        <f t="shared" si="2"/>
        <v>8243</v>
      </c>
      <c r="F26" s="27">
        <f t="shared" si="3"/>
        <v>8688</v>
      </c>
      <c r="G26" s="27">
        <v>4</v>
      </c>
      <c r="H26" s="27">
        <v>2</v>
      </c>
      <c r="I26" s="27">
        <v>230</v>
      </c>
      <c r="J26" s="27">
        <v>188</v>
      </c>
      <c r="K26" s="27">
        <v>1227</v>
      </c>
      <c r="L26" s="27">
        <v>1186</v>
      </c>
      <c r="M26" s="27">
        <v>3144</v>
      </c>
      <c r="N26" s="27">
        <v>2646</v>
      </c>
      <c r="O26" s="27">
        <v>2748</v>
      </c>
      <c r="P26" s="27">
        <v>2895</v>
      </c>
      <c r="Q26" s="27">
        <v>890</v>
      </c>
      <c r="R26" s="27">
        <v>1771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9377</v>
      </c>
      <c r="E27" s="27">
        <f t="shared" si="2"/>
        <v>4542</v>
      </c>
      <c r="F27" s="27">
        <f t="shared" si="3"/>
        <v>4835</v>
      </c>
      <c r="G27" s="27">
        <v>0</v>
      </c>
      <c r="H27" s="27">
        <v>1</v>
      </c>
      <c r="I27" s="27">
        <v>114</v>
      </c>
      <c r="J27" s="27">
        <v>132</v>
      </c>
      <c r="K27" s="27">
        <v>730</v>
      </c>
      <c r="L27" s="27">
        <v>748</v>
      </c>
      <c r="M27" s="27">
        <v>1756</v>
      </c>
      <c r="N27" s="27">
        <v>1585</v>
      </c>
      <c r="O27" s="27">
        <v>1490</v>
      </c>
      <c r="P27" s="27">
        <v>1567</v>
      </c>
      <c r="Q27" s="27">
        <v>452</v>
      </c>
      <c r="R27" s="27">
        <v>802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29233</v>
      </c>
      <c r="E28" s="27">
        <f t="shared" si="2"/>
        <v>13360</v>
      </c>
      <c r="F28" s="27">
        <f t="shared" si="3"/>
        <v>15873</v>
      </c>
      <c r="G28" s="27">
        <v>133</v>
      </c>
      <c r="H28" s="27">
        <v>136</v>
      </c>
      <c r="I28" s="27">
        <v>745</v>
      </c>
      <c r="J28" s="27">
        <v>724</v>
      </c>
      <c r="K28" s="27">
        <v>2764</v>
      </c>
      <c r="L28" s="27">
        <v>2674</v>
      </c>
      <c r="M28" s="27">
        <v>5066</v>
      </c>
      <c r="N28" s="27">
        <v>5891</v>
      </c>
      <c r="O28" s="27">
        <v>3636</v>
      </c>
      <c r="P28" s="27">
        <v>4015</v>
      </c>
      <c r="Q28" s="27">
        <v>1016</v>
      </c>
      <c r="R28" s="27">
        <v>2433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25960</v>
      </c>
      <c r="E29" s="27">
        <f t="shared" si="2"/>
        <v>11064</v>
      </c>
      <c r="F29" s="27">
        <f t="shared" si="3"/>
        <v>14896</v>
      </c>
      <c r="G29" s="27">
        <v>238</v>
      </c>
      <c r="H29" s="27">
        <v>236</v>
      </c>
      <c r="I29" s="27">
        <v>945</v>
      </c>
      <c r="J29" s="27">
        <v>991</v>
      </c>
      <c r="K29" s="27">
        <v>2616</v>
      </c>
      <c r="L29" s="27">
        <v>2532</v>
      </c>
      <c r="M29" s="27">
        <v>3627</v>
      </c>
      <c r="N29" s="27">
        <v>6005</v>
      </c>
      <c r="O29" s="27">
        <v>2824</v>
      </c>
      <c r="P29" s="27">
        <v>3626</v>
      </c>
      <c r="Q29" s="27">
        <v>814</v>
      </c>
      <c r="R29" s="27">
        <v>1506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90569</v>
      </c>
      <c r="E30" s="27">
        <f t="shared" si="2"/>
        <v>40083</v>
      </c>
      <c r="F30" s="27">
        <f t="shared" si="3"/>
        <v>50486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20613</v>
      </c>
      <c r="N30" s="27">
        <v>21199</v>
      </c>
      <c r="O30" s="27">
        <v>13703</v>
      </c>
      <c r="P30" s="27">
        <v>15846</v>
      </c>
      <c r="Q30" s="27">
        <v>5767</v>
      </c>
      <c r="R30" s="27">
        <v>13441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71795</v>
      </c>
      <c r="E31" s="27">
        <f t="shared" si="2"/>
        <v>31669</v>
      </c>
      <c r="F31" s="27">
        <f t="shared" si="3"/>
        <v>40126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16011</v>
      </c>
      <c r="N31" s="27">
        <v>16502</v>
      </c>
      <c r="O31" s="27">
        <v>11239</v>
      </c>
      <c r="P31" s="27">
        <v>12865</v>
      </c>
      <c r="Q31" s="27">
        <v>4419</v>
      </c>
      <c r="R31" s="27">
        <v>10759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17806</v>
      </c>
      <c r="E32" s="27">
        <f t="shared" si="2"/>
        <v>9165</v>
      </c>
      <c r="F32" s="27">
        <f t="shared" si="3"/>
        <v>8641</v>
      </c>
      <c r="G32" s="27">
        <v>354</v>
      </c>
      <c r="H32" s="27">
        <v>315</v>
      </c>
      <c r="I32" s="27">
        <v>1677</v>
      </c>
      <c r="J32" s="27">
        <v>1596</v>
      </c>
      <c r="K32" s="27">
        <v>7134</v>
      </c>
      <c r="L32" s="27">
        <v>6730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13209</v>
      </c>
      <c r="E33" s="27">
        <f t="shared" si="2"/>
        <v>6982</v>
      </c>
      <c r="F33" s="27">
        <f t="shared" si="3"/>
        <v>6227</v>
      </c>
      <c r="G33" s="27">
        <v>232</v>
      </c>
      <c r="H33" s="27">
        <v>228</v>
      </c>
      <c r="I33" s="27">
        <v>1121</v>
      </c>
      <c r="J33" s="27">
        <v>1088</v>
      </c>
      <c r="K33" s="27">
        <v>5629</v>
      </c>
      <c r="L33" s="27">
        <v>4911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13384</v>
      </c>
      <c r="E34" s="27">
        <f t="shared" si="2"/>
        <v>6860</v>
      </c>
      <c r="F34" s="27">
        <f t="shared" si="3"/>
        <v>6524</v>
      </c>
      <c r="G34" s="27">
        <v>252</v>
      </c>
      <c r="H34" s="27">
        <v>244</v>
      </c>
      <c r="I34" s="27">
        <v>1257</v>
      </c>
      <c r="J34" s="27">
        <v>1258</v>
      </c>
      <c r="K34" s="27">
        <v>5351</v>
      </c>
      <c r="L34" s="27">
        <v>5022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8357</v>
      </c>
      <c r="E35" s="27">
        <f t="shared" si="2"/>
        <v>3800</v>
      </c>
      <c r="F35" s="27">
        <f t="shared" si="3"/>
        <v>4557</v>
      </c>
      <c r="G35" s="27">
        <v>3</v>
      </c>
      <c r="H35" s="27">
        <v>0</v>
      </c>
      <c r="I35" s="27">
        <v>12</v>
      </c>
      <c r="J35" s="27">
        <v>12</v>
      </c>
      <c r="K35" s="27">
        <v>61</v>
      </c>
      <c r="L35" s="27">
        <v>52</v>
      </c>
      <c r="M35" s="27">
        <v>1219</v>
      </c>
      <c r="N35" s="27">
        <v>1714</v>
      </c>
      <c r="O35" s="27">
        <v>1767</v>
      </c>
      <c r="P35" s="27">
        <v>1767</v>
      </c>
      <c r="Q35" s="27">
        <v>738</v>
      </c>
      <c r="R35" s="27">
        <v>1012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13504</v>
      </c>
      <c r="E36" s="27">
        <f t="shared" si="2"/>
        <v>6488</v>
      </c>
      <c r="F36" s="27">
        <f t="shared" si="3"/>
        <v>7016</v>
      </c>
      <c r="G36" s="27">
        <v>57</v>
      </c>
      <c r="H36" s="27">
        <v>42</v>
      </c>
      <c r="I36" s="27">
        <v>264</v>
      </c>
      <c r="J36" s="27">
        <v>235</v>
      </c>
      <c r="K36" s="27">
        <v>1133</v>
      </c>
      <c r="L36" s="27">
        <v>1028</v>
      </c>
      <c r="M36" s="27">
        <v>2362</v>
      </c>
      <c r="N36" s="27">
        <v>2243</v>
      </c>
      <c r="O36" s="27">
        <v>1952</v>
      </c>
      <c r="P36" s="27">
        <v>2001</v>
      </c>
      <c r="Q36" s="27">
        <v>720</v>
      </c>
      <c r="R36" s="27">
        <v>1467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11536</v>
      </c>
      <c r="E37" s="27">
        <f t="shared" si="2"/>
        <v>5049</v>
      </c>
      <c r="F37" s="27">
        <f t="shared" si="3"/>
        <v>6487</v>
      </c>
      <c r="G37" s="27">
        <v>16</v>
      </c>
      <c r="H37" s="27">
        <v>17</v>
      </c>
      <c r="I37" s="27">
        <v>248</v>
      </c>
      <c r="J37" s="27">
        <v>247</v>
      </c>
      <c r="K37" s="27">
        <v>1263</v>
      </c>
      <c r="L37" s="27">
        <v>1197</v>
      </c>
      <c r="M37" s="27">
        <v>1845</v>
      </c>
      <c r="N37" s="27">
        <v>2618</v>
      </c>
      <c r="O37" s="27">
        <v>1367</v>
      </c>
      <c r="P37" s="27">
        <v>1801</v>
      </c>
      <c r="Q37" s="27">
        <v>310</v>
      </c>
      <c r="R37" s="27">
        <v>607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4024</v>
      </c>
      <c r="E38" s="27">
        <f t="shared" si="2"/>
        <v>1578</v>
      </c>
      <c r="F38" s="27">
        <f t="shared" si="3"/>
        <v>2446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630</v>
      </c>
      <c r="N38" s="27">
        <v>704</v>
      </c>
      <c r="O38" s="27">
        <v>634</v>
      </c>
      <c r="P38" s="27">
        <v>1034</v>
      </c>
      <c r="Q38" s="27">
        <v>314</v>
      </c>
      <c r="R38" s="27">
        <v>708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2271</v>
      </c>
      <c r="E39" s="27">
        <f t="shared" si="2"/>
        <v>1356</v>
      </c>
      <c r="F39" s="27">
        <f t="shared" si="3"/>
        <v>915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137</v>
      </c>
      <c r="N39" s="27">
        <v>341</v>
      </c>
      <c r="O39" s="27">
        <v>954</v>
      </c>
      <c r="P39" s="27">
        <v>402</v>
      </c>
      <c r="Q39" s="27">
        <v>265</v>
      </c>
      <c r="R39" s="27">
        <v>172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4440</v>
      </c>
      <c r="E40" s="27">
        <f t="shared" si="2"/>
        <v>2068</v>
      </c>
      <c r="F40" s="27">
        <f t="shared" si="3"/>
        <v>2372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937</v>
      </c>
      <c r="N40" s="27">
        <v>678</v>
      </c>
      <c r="O40" s="27">
        <v>871</v>
      </c>
      <c r="P40" s="27">
        <v>989</v>
      </c>
      <c r="Q40" s="27">
        <v>260</v>
      </c>
      <c r="R40" s="27">
        <v>705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347</v>
      </c>
      <c r="E41" s="27">
        <f t="shared" si="2"/>
        <v>202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85</v>
      </c>
      <c r="N41" s="27">
        <v>41</v>
      </c>
      <c r="O41" s="27">
        <v>93</v>
      </c>
      <c r="P41" s="27">
        <v>79</v>
      </c>
      <c r="Q41" s="27">
        <v>24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3972</v>
      </c>
      <c r="E43" s="27">
        <f t="shared" si="2"/>
        <v>2494</v>
      </c>
      <c r="F43" s="27">
        <f t="shared" si="3"/>
        <v>1478</v>
      </c>
      <c r="G43" s="27">
        <v>8</v>
      </c>
      <c r="H43" s="27">
        <v>5</v>
      </c>
      <c r="I43" s="27">
        <v>25</v>
      </c>
      <c r="J43" s="27">
        <v>21</v>
      </c>
      <c r="K43" s="27">
        <v>115</v>
      </c>
      <c r="L43" s="27">
        <v>96</v>
      </c>
      <c r="M43" s="27">
        <v>1644</v>
      </c>
      <c r="N43" s="27">
        <v>1040</v>
      </c>
      <c r="O43" s="27">
        <v>628</v>
      </c>
      <c r="P43" s="27">
        <v>210</v>
      </c>
      <c r="Q43" s="27">
        <v>74</v>
      </c>
      <c r="R43" s="27">
        <v>106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421626</v>
      </c>
      <c r="E44" s="21">
        <f>G44+I44+K44+O44+Q44+M44</f>
        <v>195592</v>
      </c>
      <c r="F44" s="21">
        <f>H44+J44+L44+P44+R44+N44</f>
        <v>226034</v>
      </c>
      <c r="G44" s="21">
        <f t="shared" ref="G44:R44" si="5">SUM(G45:G48)</f>
        <v>1677</v>
      </c>
      <c r="H44" s="21">
        <f t="shared" si="5"/>
        <v>1594</v>
      </c>
      <c r="I44" s="21">
        <f t="shared" si="5"/>
        <v>8390</v>
      </c>
      <c r="J44" s="21">
        <f t="shared" si="5"/>
        <v>8135</v>
      </c>
      <c r="K44" s="21">
        <f t="shared" si="5"/>
        <v>34360</v>
      </c>
      <c r="L44" s="21">
        <f t="shared" si="5"/>
        <v>32307</v>
      </c>
      <c r="M44" s="21">
        <f t="shared" si="5"/>
        <v>75562</v>
      </c>
      <c r="N44" s="21">
        <f t="shared" si="5"/>
        <v>78275</v>
      </c>
      <c r="O44" s="21">
        <f t="shared" si="5"/>
        <v>55516</v>
      </c>
      <c r="P44" s="21">
        <f t="shared" si="5"/>
        <v>61650</v>
      </c>
      <c r="Q44" s="21">
        <f t="shared" si="5"/>
        <v>20087</v>
      </c>
      <c r="R44" s="21">
        <f t="shared" si="5"/>
        <v>44073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395703</v>
      </c>
      <c r="E45" s="27">
        <f t="shared" ref="E45:E48" si="6">G45+I45+K45+O45+Q45+M45</f>
        <v>183695</v>
      </c>
      <c r="F45" s="27">
        <f t="shared" ref="F45:F48" si="7">H45+J45+L45+P45+R45+N45</f>
        <v>212008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1604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1534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7874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7645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31855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29976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71146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73111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52164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57764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19052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41978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13634</v>
      </c>
      <c r="E46" s="27">
        <f t="shared" si="6"/>
        <v>6507</v>
      </c>
      <c r="F46" s="27">
        <f t="shared" si="7"/>
        <v>7127</v>
      </c>
      <c r="G46" s="26">
        <f>'Прил. 11 СОГАЗ'!F36</f>
        <v>57</v>
      </c>
      <c r="H46" s="26">
        <f>'Прил. 11 СОГАЗ'!G36</f>
        <v>44</v>
      </c>
      <c r="I46" s="26">
        <f>'Прил. 11 СОГАЗ'!H36</f>
        <v>266</v>
      </c>
      <c r="J46" s="26">
        <f>'Прил. 11 СОГАЗ'!I36</f>
        <v>235</v>
      </c>
      <c r="K46" s="26">
        <f>'Прил. 11 СОГАЗ'!J36</f>
        <v>1165</v>
      </c>
      <c r="L46" s="26">
        <f>'Прил. 11 СОГАЗ'!K36</f>
        <v>1058</v>
      </c>
      <c r="M46" s="26">
        <f>'Прил. 11 СОГАЗ'!L36</f>
        <v>2370</v>
      </c>
      <c r="N46" s="26">
        <f>'Прил. 11 СОГАЗ'!M36</f>
        <v>2310</v>
      </c>
      <c r="O46" s="26">
        <f>'Прил. 11 СОГАЗ'!N36</f>
        <v>1932</v>
      </c>
      <c r="P46" s="26">
        <f>'Прил. 11 СОГАЗ'!O36</f>
        <v>2012</v>
      </c>
      <c r="Q46" s="26">
        <f>'Прил. 11 СОГАЗ'!P36</f>
        <v>717</v>
      </c>
      <c r="R46" s="26">
        <f>'Прил. 11 СОГАЗ'!Q36</f>
        <v>1468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12289</v>
      </c>
      <c r="E47" s="27">
        <f t="shared" si="6"/>
        <v>5390</v>
      </c>
      <c r="F47" s="27">
        <f t="shared" si="7"/>
        <v>6899</v>
      </c>
      <c r="G47" s="26">
        <f>'Прил. 11 СОГАЗ'!F29+'Прил. 11 СОГАЗ'!F30+'Прил. 11 СОГАЗ'!F31+'Прил. 11 СОГАЗ'!F32+'Прил. 11 СОГАЗ'!F24</f>
        <v>16</v>
      </c>
      <c r="H47" s="26">
        <f>'Прил. 11 СОГАЗ'!G29+'Прил. 11 СОГАЗ'!G30+'Прил. 11 СОГАЗ'!G31+'Прил. 11 СОГАЗ'!G32+'Прил. 11 СОГАЗ'!G24</f>
        <v>16</v>
      </c>
      <c r="I47" s="26">
        <f>'Прил. 11 СОГАЗ'!H29+'Прил. 11 СОГАЗ'!H30+'Прил. 11 СОГАЗ'!H31+'Прил. 11 СОГАЗ'!H32+'Прил. 11 СОГАЗ'!H24</f>
        <v>250</v>
      </c>
      <c r="J47" s="26">
        <f>'Прил. 11 СОГАЗ'!I29+'Прил. 11 СОГАЗ'!I30+'Прил. 11 СОГАЗ'!I31+'Прил. 11 СОГАЗ'!I32+'Прил. 11 СОГАЗ'!I24</f>
        <v>255</v>
      </c>
      <c r="K47" s="26">
        <f>'Прил. 11 СОГАЗ'!J29+'Прил. 11 СОГАЗ'!J30+'Прил. 11 СОГАЗ'!J31+'Прил. 11 СОГАЗ'!J32+'Прил. 11 СОГАЗ'!J24</f>
        <v>1340</v>
      </c>
      <c r="L47" s="26">
        <f>'Прил. 11 СОГАЗ'!K29+'Прил. 11 СОГАЗ'!K30+'Прил. 11 СОГАЗ'!K31+'Прил. 11 СОГАЗ'!K32+'Прил. 11 СОГАЗ'!K24</f>
        <v>1273</v>
      </c>
      <c r="M47" s="26">
        <f>'Прил. 11 СОГАЗ'!L29+'Прил. 11 СОГАЗ'!L30+'Прил. 11 СОГАЗ'!L31+'Прил. 11 СОГАЗ'!L32+'Прил. 11 СОГАЗ'!L24</f>
        <v>2046</v>
      </c>
      <c r="N47" s="26">
        <f>'Прил. 11 СОГАЗ'!M29+'Прил. 11 СОГАЗ'!M30+'Прил. 11 СОГАЗ'!M31+'Прил. 11 СОГАЗ'!M32+'Прил. 11 СОГАЗ'!M24</f>
        <v>2854</v>
      </c>
      <c r="O47" s="26">
        <f>'Прил. 11 СОГАЗ'!N29+'Прил. 11 СОГАЗ'!N30+'Прил. 11 СОГАЗ'!N31+'Прил. 11 СОГАЗ'!N32+'Прил. 11 СОГАЗ'!N24</f>
        <v>1420</v>
      </c>
      <c r="P47" s="26">
        <f>'Прил. 11 СОГАЗ'!O29+'Прил. 11 СОГАЗ'!O30+'Прил. 11 СОГАЗ'!O31+'Прил. 11 СОГАЗ'!O32+'Прил. 11 СОГАЗ'!O24</f>
        <v>1874</v>
      </c>
      <c r="Q47" s="26">
        <f>'Прил. 11 СОГАЗ'!P29+'Прил. 11 СОГАЗ'!P30+'Прил. 11 СОГАЗ'!P31+'Прил. 11 СОГАЗ'!P32+'Прил. 11 СОГАЗ'!P24</f>
        <v>318</v>
      </c>
      <c r="R47" s="26">
        <f>'Прил. 11 СОГАЗ'!Q29+'Прил. 11 СОГАЗ'!Q30+'Прил. 11 СОГАЗ'!Q31+'Прил. 11 СОГАЗ'!Q32+'Прил. 11 СОГАЗ'!Q24</f>
        <v>627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263510</v>
      </c>
      <c r="E20" s="21">
        <f>G20+I20+K20+O20+Q20+M20</f>
        <v>120733</v>
      </c>
      <c r="F20" s="21">
        <f>H20+J20+L20+P20+R20+N20</f>
        <v>142777</v>
      </c>
      <c r="G20" s="21">
        <f t="shared" ref="G20:R20" si="1">SUM(G21:G43)</f>
        <v>970</v>
      </c>
      <c r="H20" s="21">
        <f t="shared" si="1"/>
        <v>914</v>
      </c>
      <c r="I20" s="21">
        <f t="shared" si="1"/>
        <v>5048</v>
      </c>
      <c r="J20" s="21">
        <f t="shared" si="1"/>
        <v>4781</v>
      </c>
      <c r="K20" s="21">
        <f t="shared" si="1"/>
        <v>22556</v>
      </c>
      <c r="L20" s="21">
        <f t="shared" si="1"/>
        <v>21301</v>
      </c>
      <c r="M20" s="21">
        <f t="shared" si="1"/>
        <v>48225</v>
      </c>
      <c r="N20" s="21">
        <f t="shared" si="1"/>
        <v>50024</v>
      </c>
      <c r="O20" s="21">
        <f t="shared" si="1"/>
        <v>31835</v>
      </c>
      <c r="P20" s="21">
        <f t="shared" si="1"/>
        <v>36794</v>
      </c>
      <c r="Q20" s="21">
        <f t="shared" si="1"/>
        <v>12099</v>
      </c>
      <c r="R20" s="21">
        <f t="shared" si="1"/>
        <v>28963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403</v>
      </c>
      <c r="E21" s="27">
        <f>G21+I21+K21+O21+Q21+M21</f>
        <v>96</v>
      </c>
      <c r="F21" s="27">
        <f>H21+J21+L21+P21+R21+N21</f>
        <v>307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144</v>
      </c>
      <c r="O21" s="27">
        <v>33</v>
      </c>
      <c r="P21" s="27">
        <v>142</v>
      </c>
      <c r="Q21" s="27">
        <v>20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29953</v>
      </c>
      <c r="E22" s="27">
        <f t="shared" ref="E22:E43" si="2">G22+I22+K22+O22+Q22+M22</f>
        <v>13434</v>
      </c>
      <c r="F22" s="27">
        <f t="shared" ref="F22:F43" si="3">H22+J22+L22+P22+R22+N22</f>
        <v>16519</v>
      </c>
      <c r="G22" s="27">
        <v>3</v>
      </c>
      <c r="H22" s="27">
        <v>5</v>
      </c>
      <c r="I22" s="27">
        <v>310</v>
      </c>
      <c r="J22" s="27">
        <v>311</v>
      </c>
      <c r="K22" s="27">
        <v>2725</v>
      </c>
      <c r="L22" s="27">
        <v>2543</v>
      </c>
      <c r="M22" s="27">
        <v>5797</v>
      </c>
      <c r="N22" s="27">
        <v>5274</v>
      </c>
      <c r="O22" s="27">
        <v>3011</v>
      </c>
      <c r="P22" s="27">
        <v>3838</v>
      </c>
      <c r="Q22" s="27">
        <v>1588</v>
      </c>
      <c r="R22" s="27">
        <v>4548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38482</v>
      </c>
      <c r="E23" s="27">
        <f t="shared" si="2"/>
        <v>17082</v>
      </c>
      <c r="F23" s="27">
        <f t="shared" si="3"/>
        <v>21400</v>
      </c>
      <c r="G23" s="27">
        <v>141</v>
      </c>
      <c r="H23" s="27">
        <v>147</v>
      </c>
      <c r="I23" s="27">
        <v>779</v>
      </c>
      <c r="J23" s="27">
        <v>748</v>
      </c>
      <c r="K23" s="27">
        <v>3486</v>
      </c>
      <c r="L23" s="27">
        <v>3278</v>
      </c>
      <c r="M23" s="27">
        <v>5777</v>
      </c>
      <c r="N23" s="27">
        <v>6124</v>
      </c>
      <c r="O23" s="27">
        <v>4603</v>
      </c>
      <c r="P23" s="27">
        <v>5643</v>
      </c>
      <c r="Q23" s="27">
        <v>2296</v>
      </c>
      <c r="R23" s="27">
        <v>5460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6482</v>
      </c>
      <c r="E24" s="27">
        <f t="shared" si="2"/>
        <v>3182</v>
      </c>
      <c r="F24" s="27">
        <f t="shared" si="3"/>
        <v>3300</v>
      </c>
      <c r="G24" s="27">
        <v>30</v>
      </c>
      <c r="H24" s="27">
        <v>30</v>
      </c>
      <c r="I24" s="27">
        <v>147</v>
      </c>
      <c r="J24" s="27">
        <v>128</v>
      </c>
      <c r="K24" s="27">
        <v>633</v>
      </c>
      <c r="L24" s="27">
        <v>593</v>
      </c>
      <c r="M24" s="27">
        <v>1325</v>
      </c>
      <c r="N24" s="27">
        <v>1337</v>
      </c>
      <c r="O24" s="27">
        <v>893</v>
      </c>
      <c r="P24" s="27">
        <v>897</v>
      </c>
      <c r="Q24" s="27">
        <v>154</v>
      </c>
      <c r="R24" s="27">
        <v>315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8281</v>
      </c>
      <c r="E25" s="27">
        <f t="shared" si="2"/>
        <v>3842</v>
      </c>
      <c r="F25" s="27">
        <f t="shared" si="3"/>
        <v>4439</v>
      </c>
      <c r="G25" s="27">
        <v>14</v>
      </c>
      <c r="H25" s="27">
        <v>28</v>
      </c>
      <c r="I25" s="27">
        <v>130</v>
      </c>
      <c r="J25" s="27">
        <v>141</v>
      </c>
      <c r="K25" s="27">
        <v>732</v>
      </c>
      <c r="L25" s="27">
        <v>677</v>
      </c>
      <c r="M25" s="27">
        <v>1405</v>
      </c>
      <c r="N25" s="27">
        <v>1238</v>
      </c>
      <c r="O25" s="27">
        <v>1112</v>
      </c>
      <c r="P25" s="27">
        <v>1239</v>
      </c>
      <c r="Q25" s="27">
        <v>449</v>
      </c>
      <c r="R25" s="27">
        <v>1116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42013</v>
      </c>
      <c r="E26" s="27">
        <f t="shared" si="2"/>
        <v>19012</v>
      </c>
      <c r="F26" s="27">
        <f t="shared" si="3"/>
        <v>23001</v>
      </c>
      <c r="G26" s="27">
        <v>196</v>
      </c>
      <c r="H26" s="27">
        <v>172</v>
      </c>
      <c r="I26" s="27">
        <v>854</v>
      </c>
      <c r="J26" s="27">
        <v>757</v>
      </c>
      <c r="K26" s="27">
        <v>3492</v>
      </c>
      <c r="L26" s="27">
        <v>3246</v>
      </c>
      <c r="M26" s="27">
        <v>7526</v>
      </c>
      <c r="N26" s="27">
        <v>7300</v>
      </c>
      <c r="O26" s="27">
        <v>4825</v>
      </c>
      <c r="P26" s="27">
        <v>6028</v>
      </c>
      <c r="Q26" s="27">
        <v>2119</v>
      </c>
      <c r="R26" s="27">
        <v>5498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15542</v>
      </c>
      <c r="E27" s="27">
        <f t="shared" si="2"/>
        <v>6830</v>
      </c>
      <c r="F27" s="27">
        <f t="shared" si="3"/>
        <v>8712</v>
      </c>
      <c r="G27" s="27">
        <v>112</v>
      </c>
      <c r="H27" s="27">
        <v>89</v>
      </c>
      <c r="I27" s="27">
        <v>369</v>
      </c>
      <c r="J27" s="27">
        <v>325</v>
      </c>
      <c r="K27" s="27">
        <v>1401</v>
      </c>
      <c r="L27" s="27">
        <v>1259</v>
      </c>
      <c r="M27" s="27">
        <v>2705</v>
      </c>
      <c r="N27" s="27">
        <v>3050</v>
      </c>
      <c r="O27" s="27">
        <v>1573</v>
      </c>
      <c r="P27" s="27">
        <v>2086</v>
      </c>
      <c r="Q27" s="27">
        <v>670</v>
      </c>
      <c r="R27" s="27">
        <v>1903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276</v>
      </c>
      <c r="E28" s="27">
        <f t="shared" si="2"/>
        <v>196</v>
      </c>
      <c r="F28" s="27">
        <f t="shared" si="3"/>
        <v>80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107</v>
      </c>
      <c r="N28" s="27">
        <v>37</v>
      </c>
      <c r="O28" s="27">
        <v>74</v>
      </c>
      <c r="P28" s="27">
        <v>25</v>
      </c>
      <c r="Q28" s="27">
        <v>7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19106</v>
      </c>
      <c r="E29" s="27">
        <f t="shared" si="2"/>
        <v>8348</v>
      </c>
      <c r="F29" s="27">
        <f t="shared" si="3"/>
        <v>10758</v>
      </c>
      <c r="G29" s="27">
        <v>4</v>
      </c>
      <c r="H29" s="27">
        <v>10</v>
      </c>
      <c r="I29" s="27">
        <v>326</v>
      </c>
      <c r="J29" s="27">
        <v>331</v>
      </c>
      <c r="K29" s="27">
        <v>2136</v>
      </c>
      <c r="L29" s="27">
        <v>2098</v>
      </c>
      <c r="M29" s="27">
        <v>3303</v>
      </c>
      <c r="N29" s="27">
        <v>4298</v>
      </c>
      <c r="O29" s="27">
        <v>1957</v>
      </c>
      <c r="P29" s="27">
        <v>2558</v>
      </c>
      <c r="Q29" s="27">
        <v>622</v>
      </c>
      <c r="R29" s="27">
        <v>1463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24343</v>
      </c>
      <c r="E30" s="27">
        <f t="shared" si="2"/>
        <v>11177</v>
      </c>
      <c r="F30" s="27">
        <f t="shared" si="3"/>
        <v>13166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5936</v>
      </c>
      <c r="N30" s="27">
        <v>6460</v>
      </c>
      <c r="O30" s="27">
        <v>4016</v>
      </c>
      <c r="P30" s="27">
        <v>4262</v>
      </c>
      <c r="Q30" s="27">
        <v>1225</v>
      </c>
      <c r="R30" s="27">
        <v>2444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22387</v>
      </c>
      <c r="E31" s="27">
        <f t="shared" si="2"/>
        <v>10078</v>
      </c>
      <c r="F31" s="27">
        <f t="shared" si="3"/>
        <v>12309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5184</v>
      </c>
      <c r="N31" s="27">
        <v>5179</v>
      </c>
      <c r="O31" s="27">
        <v>3642</v>
      </c>
      <c r="P31" s="27">
        <v>4104</v>
      </c>
      <c r="Q31" s="27">
        <v>1252</v>
      </c>
      <c r="R31" s="27">
        <v>3026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4555</v>
      </c>
      <c r="E32" s="27">
        <f t="shared" si="2"/>
        <v>2303</v>
      </c>
      <c r="F32" s="27">
        <f t="shared" si="3"/>
        <v>2252</v>
      </c>
      <c r="G32" s="27">
        <v>84</v>
      </c>
      <c r="H32" s="27">
        <v>76</v>
      </c>
      <c r="I32" s="27">
        <v>486</v>
      </c>
      <c r="J32" s="27">
        <v>482</v>
      </c>
      <c r="K32" s="27">
        <v>1733</v>
      </c>
      <c r="L32" s="27">
        <v>1694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3308</v>
      </c>
      <c r="E33" s="27">
        <f t="shared" si="2"/>
        <v>1664</v>
      </c>
      <c r="F33" s="27">
        <f t="shared" si="3"/>
        <v>1644</v>
      </c>
      <c r="G33" s="27">
        <v>78</v>
      </c>
      <c r="H33" s="27">
        <v>71</v>
      </c>
      <c r="I33" s="27">
        <v>334</v>
      </c>
      <c r="J33" s="27">
        <v>335</v>
      </c>
      <c r="K33" s="27">
        <v>1252</v>
      </c>
      <c r="L33" s="27">
        <v>1238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3291</v>
      </c>
      <c r="E34" s="27">
        <f t="shared" si="2"/>
        <v>1675</v>
      </c>
      <c r="F34" s="27">
        <f t="shared" si="3"/>
        <v>1616</v>
      </c>
      <c r="G34" s="27">
        <v>62</v>
      </c>
      <c r="H34" s="27">
        <v>63</v>
      </c>
      <c r="I34" s="27">
        <v>327</v>
      </c>
      <c r="J34" s="27">
        <v>307</v>
      </c>
      <c r="K34" s="27">
        <v>1286</v>
      </c>
      <c r="L34" s="27">
        <v>1246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2947</v>
      </c>
      <c r="E35" s="27">
        <f t="shared" si="2"/>
        <v>1316</v>
      </c>
      <c r="F35" s="27">
        <f t="shared" si="3"/>
        <v>1631</v>
      </c>
      <c r="G35" s="27">
        <v>15</v>
      </c>
      <c r="H35" s="27">
        <v>14</v>
      </c>
      <c r="I35" s="27">
        <v>37</v>
      </c>
      <c r="J35" s="27">
        <v>45</v>
      </c>
      <c r="K35" s="27">
        <v>115</v>
      </c>
      <c r="L35" s="27">
        <v>101</v>
      </c>
      <c r="M35" s="27">
        <v>382</v>
      </c>
      <c r="N35" s="27">
        <v>710</v>
      </c>
      <c r="O35" s="27">
        <v>578</v>
      </c>
      <c r="P35" s="27">
        <v>535</v>
      </c>
      <c r="Q35" s="27">
        <v>189</v>
      </c>
      <c r="R35" s="27">
        <v>226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2564</v>
      </c>
      <c r="E36" s="27">
        <f t="shared" si="2"/>
        <v>1125</v>
      </c>
      <c r="F36" s="27">
        <f t="shared" si="3"/>
        <v>1439</v>
      </c>
      <c r="G36" s="27">
        <v>0</v>
      </c>
      <c r="H36" s="27">
        <v>2</v>
      </c>
      <c r="I36" s="27">
        <v>8</v>
      </c>
      <c r="J36" s="27">
        <v>2</v>
      </c>
      <c r="K36" s="27">
        <v>228</v>
      </c>
      <c r="L36" s="27">
        <v>180</v>
      </c>
      <c r="M36" s="27">
        <v>516</v>
      </c>
      <c r="N36" s="27">
        <v>506</v>
      </c>
      <c r="O36" s="27">
        <v>242</v>
      </c>
      <c r="P36" s="27">
        <v>376</v>
      </c>
      <c r="Q36" s="27">
        <v>131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27400</v>
      </c>
      <c r="E37" s="27">
        <f t="shared" si="2"/>
        <v>12408</v>
      </c>
      <c r="F37" s="27">
        <f t="shared" si="3"/>
        <v>14992</v>
      </c>
      <c r="G37" s="27">
        <v>228</v>
      </c>
      <c r="H37" s="27">
        <v>205</v>
      </c>
      <c r="I37" s="27">
        <v>915</v>
      </c>
      <c r="J37" s="27">
        <v>839</v>
      </c>
      <c r="K37" s="27">
        <v>3250</v>
      </c>
      <c r="L37" s="27">
        <v>3044</v>
      </c>
      <c r="M37" s="27">
        <v>4461</v>
      </c>
      <c r="N37" s="27">
        <v>6170</v>
      </c>
      <c r="O37" s="27">
        <v>2846</v>
      </c>
      <c r="P37" s="27">
        <v>3302</v>
      </c>
      <c r="Q37" s="27">
        <v>708</v>
      </c>
      <c r="R37" s="27">
        <v>1432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1744</v>
      </c>
      <c r="E38" s="27">
        <f t="shared" si="2"/>
        <v>588</v>
      </c>
      <c r="F38" s="27">
        <f t="shared" si="3"/>
        <v>1156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285</v>
      </c>
      <c r="N38" s="27">
        <v>381</v>
      </c>
      <c r="O38" s="27">
        <v>172</v>
      </c>
      <c r="P38" s="27">
        <v>411</v>
      </c>
      <c r="Q38" s="27">
        <v>131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746</v>
      </c>
      <c r="E39" s="27">
        <f t="shared" si="2"/>
        <v>427</v>
      </c>
      <c r="F39" s="27">
        <f t="shared" si="3"/>
        <v>319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60</v>
      </c>
      <c r="N39" s="27">
        <v>116</v>
      </c>
      <c r="O39" s="27">
        <v>297</v>
      </c>
      <c r="P39" s="27">
        <v>165</v>
      </c>
      <c r="Q39" s="27">
        <v>70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836</v>
      </c>
      <c r="E40" s="27">
        <f t="shared" si="2"/>
        <v>427</v>
      </c>
      <c r="F40" s="27">
        <f t="shared" si="3"/>
        <v>409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227</v>
      </c>
      <c r="N40" s="27">
        <v>161</v>
      </c>
      <c r="O40" s="27">
        <v>170</v>
      </c>
      <c r="P40" s="27">
        <v>158</v>
      </c>
      <c r="Q40" s="27">
        <v>30</v>
      </c>
      <c r="R40" s="27">
        <v>90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5497</v>
      </c>
      <c r="E41" s="27">
        <f t="shared" si="2"/>
        <v>3080</v>
      </c>
      <c r="F41" s="27">
        <f t="shared" si="3"/>
        <v>2417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1454</v>
      </c>
      <c r="N41" s="27">
        <v>881</v>
      </c>
      <c r="O41" s="27">
        <v>1221</v>
      </c>
      <c r="P41" s="27">
        <v>942</v>
      </c>
      <c r="Q41" s="27">
        <v>405</v>
      </c>
      <c r="R41" s="27">
        <v>594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3354</v>
      </c>
      <c r="E43" s="27">
        <f t="shared" si="2"/>
        <v>2443</v>
      </c>
      <c r="F43" s="27">
        <f t="shared" si="3"/>
        <v>911</v>
      </c>
      <c r="G43" s="27">
        <v>3</v>
      </c>
      <c r="H43" s="27">
        <v>2</v>
      </c>
      <c r="I43" s="27">
        <v>24</v>
      </c>
      <c r="J43" s="27">
        <v>28</v>
      </c>
      <c r="K43" s="27">
        <v>81</v>
      </c>
      <c r="L43" s="27">
        <v>92</v>
      </c>
      <c r="M43" s="27">
        <v>1732</v>
      </c>
      <c r="N43" s="27">
        <v>658</v>
      </c>
      <c r="O43" s="27">
        <v>570</v>
      </c>
      <c r="P43" s="27">
        <v>83</v>
      </c>
      <c r="Q43" s="27">
        <v>33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263510</v>
      </c>
      <c r="E44" s="21">
        <f>G44+I44+K44+O44+Q44+M44</f>
        <v>120733</v>
      </c>
      <c r="F44" s="21">
        <f>H44+J44+L44+P44+R44+N44</f>
        <v>142777</v>
      </c>
      <c r="G44" s="21">
        <f t="shared" ref="G44:R44" si="5">SUM(G45:G48)</f>
        <v>970</v>
      </c>
      <c r="H44" s="21">
        <f t="shared" si="5"/>
        <v>914</v>
      </c>
      <c r="I44" s="21">
        <f t="shared" si="5"/>
        <v>5048</v>
      </c>
      <c r="J44" s="21">
        <f t="shared" si="5"/>
        <v>4781</v>
      </c>
      <c r="K44" s="21">
        <f t="shared" si="5"/>
        <v>22556</v>
      </c>
      <c r="L44" s="21">
        <f t="shared" si="5"/>
        <v>21301</v>
      </c>
      <c r="M44" s="21">
        <f t="shared" si="5"/>
        <v>48225</v>
      </c>
      <c r="N44" s="21">
        <f t="shared" si="5"/>
        <v>50024</v>
      </c>
      <c r="O44" s="21">
        <f t="shared" si="5"/>
        <v>31835</v>
      </c>
      <c r="P44" s="21">
        <f t="shared" si="5"/>
        <v>36794</v>
      </c>
      <c r="Q44" s="21">
        <f t="shared" si="5"/>
        <v>12099</v>
      </c>
      <c r="R44" s="21">
        <f t="shared" si="5"/>
        <v>28963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231437</v>
      </c>
      <c r="E45" s="27">
        <f t="shared" ref="E45:E48" si="6">G45+I45+K45+O45+Q45+M45</f>
        <v>106320</v>
      </c>
      <c r="F45" s="27">
        <f t="shared" ref="F45:F48" si="7">H45+J45+L45+P45+R45+N45</f>
        <v>125117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738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705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4078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3896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18805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17795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42815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42661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28647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32962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11237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27098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2420</v>
      </c>
      <c r="E46" s="27">
        <f t="shared" si="6"/>
        <v>1066</v>
      </c>
      <c r="F46" s="27">
        <f t="shared" si="7"/>
        <v>1354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229</v>
      </c>
      <c r="L46" s="26">
        <f>'Прил. 11 АЛЬФА'!K36</f>
        <v>191</v>
      </c>
      <c r="M46" s="26">
        <f>'Прил. 11 АЛЬФА'!L36</f>
        <v>480</v>
      </c>
      <c r="N46" s="26">
        <f>'Прил. 11 АЛЬФА'!M36</f>
        <v>452</v>
      </c>
      <c r="O46" s="26">
        <f>'Прил. 11 АЛЬФА'!N36</f>
        <v>224</v>
      </c>
      <c r="P46" s="26">
        <f>'Прил. 11 АЛЬФА'!O36</f>
        <v>353</v>
      </c>
      <c r="Q46" s="26">
        <f>'Прил. 11 АЛЬФА'!P36</f>
        <v>127</v>
      </c>
      <c r="R46" s="26">
        <f>'Прил. 11 АЛЬФА'!Q36</f>
        <v>357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29653</v>
      </c>
      <c r="E47" s="27">
        <f t="shared" si="6"/>
        <v>13347</v>
      </c>
      <c r="F47" s="27">
        <f t="shared" si="7"/>
        <v>16306</v>
      </c>
      <c r="G47" s="26">
        <f>'Прил. 11 АЛЬФА'!F29+'Прил. 11 АЛЬФА'!F30+'Прил. 11 АЛЬФА'!F31+'Прил. 11 АЛЬФА'!F32+'Прил. 11 АЛЬФА'!F24</f>
        <v>232</v>
      </c>
      <c r="H47" s="26">
        <f>'Прил. 11 АЛЬФА'!G29+'Прил. 11 АЛЬФА'!G30+'Прил. 11 АЛЬФА'!G31+'Прил. 11 АЛЬФА'!G32+'Прил. 11 АЛЬФА'!G24</f>
        <v>209</v>
      </c>
      <c r="I47" s="26">
        <f>'Прил. 11 АЛЬФА'!H29+'Прил. 11 АЛЬФА'!H30+'Прил. 11 АЛЬФА'!H31+'Прил. 11 АЛЬФА'!H32+'Прил. 11 АЛЬФА'!H24</f>
        <v>964</v>
      </c>
      <c r="J47" s="26">
        <f>'Прил. 11 АЛЬФА'!I29+'Прил. 11 АЛЬФА'!I30+'Прил. 11 АЛЬФА'!I31+'Прил. 11 АЛЬФА'!I32+'Прил. 11 АЛЬФА'!I24</f>
        <v>884</v>
      </c>
      <c r="K47" s="26">
        <f>'Прил. 11 АЛЬФА'!J29+'Прил. 11 АЛЬФА'!J30+'Прил. 11 АЛЬФА'!J31+'Прил. 11 АЛЬФА'!J32+'Прил. 11 АЛЬФА'!J24</f>
        <v>3522</v>
      </c>
      <c r="L47" s="26">
        <f>'Прил. 11 АЛЬФА'!K29+'Прил. 11 АЛЬФА'!K30+'Прил. 11 АЛЬФА'!K31+'Прил. 11 АЛЬФА'!K32+'Прил. 11 АЛЬФА'!K24</f>
        <v>3315</v>
      </c>
      <c r="M47" s="26">
        <f>'Прил. 11 АЛЬФА'!L29+'Прил. 11 АЛЬФА'!L30+'Прил. 11 АЛЬФА'!L31+'Прил. 11 АЛЬФА'!L32+'Прил. 11 АЛЬФА'!L24</f>
        <v>4930</v>
      </c>
      <c r="N47" s="26">
        <f>'Прил. 11 АЛЬФА'!M29+'Прил. 11 АЛЬФА'!M30+'Прил. 11 АЛЬФА'!M31+'Прил. 11 АЛЬФА'!M32+'Прил. 11 АЛЬФА'!M24</f>
        <v>6911</v>
      </c>
      <c r="O47" s="26">
        <f>'Прил. 11 АЛЬФА'!N29+'Прил. 11 АЛЬФА'!N30+'Прил. 11 АЛЬФА'!N31+'Прил. 11 АЛЬФА'!N32+'Прил. 11 АЛЬФА'!N24</f>
        <v>2964</v>
      </c>
      <c r="P47" s="26">
        <f>'Прил. 11 АЛЬФА'!O29+'Прил. 11 АЛЬФА'!O30+'Прил. 11 АЛЬФА'!O31+'Прил. 11 АЛЬФА'!O32+'Прил. 11 АЛЬФА'!O24</f>
        <v>3479</v>
      </c>
      <c r="Q47" s="26">
        <f>'Прил. 11 АЛЬФА'!P29+'Прил. 11 АЛЬФА'!P30+'Прил. 11 АЛЬФА'!P31+'Прил. 11 АЛЬФА'!P32+'Прил. 11 АЛЬФА'!P24</f>
        <v>735</v>
      </c>
      <c r="R47" s="26">
        <f>'Прил. 11 АЛЬФА'!Q29+'Прил. 11 АЛЬФА'!Q30+'Прил. 11 АЛЬФА'!Q31+'Прил. 11 АЛЬФА'!Q32+'Прил. 11 АЛЬФА'!Q24</f>
        <v>1508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277585</v>
      </c>
      <c r="D20" s="53">
        <f>'Прил. 11 СОГАЗ'!D20+'Прил. 11 АЛЬФА'!D20</f>
        <v>128710</v>
      </c>
      <c r="E20" s="53">
        <f>'Прил. 11 СОГАЗ'!E20+'Прил. 11 АЛЬФА'!E20</f>
        <v>148875</v>
      </c>
      <c r="F20" s="53">
        <f>'Прил. 11 СОГАЗ'!F20+'Прил. 11 АЛЬФА'!F20</f>
        <v>1052</v>
      </c>
      <c r="G20" s="53">
        <f>'Прил. 11 СОГАЗ'!G20+'Прил. 11 АЛЬФА'!G20</f>
        <v>983</v>
      </c>
      <c r="H20" s="53">
        <f>'Прил. 11 СОГАЗ'!H20+'Прил. 11 АЛЬФА'!H20</f>
        <v>5067</v>
      </c>
      <c r="I20" s="53">
        <f>'Прил. 11 СОГАЗ'!I20+'Прил. 11 АЛЬФА'!I20</f>
        <v>4914</v>
      </c>
      <c r="J20" s="53">
        <f>'Прил. 11 СОГАЗ'!J20+'Прил. 11 АЛЬФА'!J20</f>
        <v>21173</v>
      </c>
      <c r="K20" s="53">
        <f>'Прил. 11 СОГАЗ'!K20+'Прил. 11 АЛЬФА'!K20</f>
        <v>19602</v>
      </c>
      <c r="L20" s="53">
        <f>'Прил. 11 СОГАЗ'!L20+'Прил. 11 АЛЬФА'!L20</f>
        <v>49971</v>
      </c>
      <c r="M20" s="53">
        <f>'Прил. 11 СОГАЗ'!M20+'Прил. 11 АЛЬФА'!M20</f>
        <v>50782</v>
      </c>
      <c r="N20" s="53">
        <f>'Прил. 11 СОГАЗ'!N20+'Прил. 11 АЛЬФА'!N20</f>
        <v>37238</v>
      </c>
      <c r="O20" s="53">
        <f>'Прил. 11 СОГАЗ'!O20+'Прил. 11 АЛЬФА'!O20</f>
        <v>40846</v>
      </c>
      <c r="P20" s="53">
        <f>'Прил. 11 СОГАЗ'!P20+'Прил. 11 АЛЬФА'!P20</f>
        <v>14209</v>
      </c>
      <c r="Q20" s="53">
        <f>'Прил. 11 СОГАЗ'!Q20+'Прил. 11 АЛЬФА'!Q20</f>
        <v>31748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7922</v>
      </c>
      <c r="D21" s="53">
        <f>'Прил. 11 СОГАЗ'!D21+'Прил. 11 АЛЬФА'!D21</f>
        <v>3765</v>
      </c>
      <c r="E21" s="53">
        <f>'Прил. 11 СОГАЗ'!E21+'Прил. 11 АЛЬФА'!E21</f>
        <v>4157</v>
      </c>
      <c r="F21" s="53">
        <f>'Прил. 11 СОГАЗ'!F21+'Прил. 11 АЛЬФА'!F21</f>
        <v>37</v>
      </c>
      <c r="G21" s="53">
        <f>'Прил. 11 СОГАЗ'!G21+'Прил. 11 АЛЬФА'!G21</f>
        <v>32</v>
      </c>
      <c r="H21" s="53">
        <f>'Прил. 11 СОГАЗ'!H21+'Прил. 11 АЛЬФА'!H21</f>
        <v>149</v>
      </c>
      <c r="I21" s="53">
        <f>'Прил. 11 СОГАЗ'!I21+'Прил. 11 АЛЬФА'!I21</f>
        <v>132</v>
      </c>
      <c r="J21" s="53">
        <f>'Прил. 11 СОГАЗ'!J21+'Прил. 11 АЛЬФА'!J21</f>
        <v>687</v>
      </c>
      <c r="K21" s="53">
        <f>'Прил. 11 СОГАЗ'!K21+'Прил. 11 АЛЬФА'!K21</f>
        <v>584</v>
      </c>
      <c r="L21" s="53">
        <f>'Прил. 11 СОГАЗ'!L21+'Прил. 11 АЛЬФА'!L21</f>
        <v>1567</v>
      </c>
      <c r="M21" s="53">
        <f>'Прил. 11 СОГАЗ'!M21+'Прил. 11 АЛЬФА'!M21</f>
        <v>1504</v>
      </c>
      <c r="N21" s="53">
        <f>'Прил. 11 СОГАЗ'!N21+'Прил. 11 АЛЬФА'!N21</f>
        <v>981</v>
      </c>
      <c r="O21" s="53">
        <f>'Прил. 11 СОГАЗ'!O21+'Прил. 11 АЛЬФА'!O21</f>
        <v>1200</v>
      </c>
      <c r="P21" s="53">
        <f>'Прил. 11 СОГАЗ'!P21+'Прил. 11 АЛЬФА'!P21</f>
        <v>344</v>
      </c>
      <c r="Q21" s="53">
        <f>'Прил. 11 СОГАЗ'!Q21+'Прил. 11 АЛЬФА'!Q21</f>
        <v>705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47773</v>
      </c>
      <c r="D22" s="53">
        <f>'Прил. 11 СОГАЗ'!D22+'Прил. 11 АЛЬФА'!D22</f>
        <v>20578</v>
      </c>
      <c r="E22" s="53">
        <f>'Прил. 11 СОГАЗ'!E22+'Прил. 11 АЛЬФА'!E22</f>
        <v>27195</v>
      </c>
      <c r="F22" s="53">
        <f>'Прил. 11 СОГАЗ'!F22+'Прил. 11 АЛЬФА'!F22</f>
        <v>247</v>
      </c>
      <c r="G22" s="53">
        <f>'Прил. 11 СОГАЗ'!G22+'Прил. 11 АЛЬФА'!G22</f>
        <v>249</v>
      </c>
      <c r="H22" s="53">
        <f>'Прил. 11 СОГАЗ'!H22+'Прил. 11 АЛЬФА'!H22</f>
        <v>1335</v>
      </c>
      <c r="I22" s="53">
        <f>'Прил. 11 СОГАЗ'!I22+'Прил. 11 АЛЬФА'!I22</f>
        <v>1370</v>
      </c>
      <c r="J22" s="53">
        <f>'Прил. 11 СОГАЗ'!J22+'Прил. 11 АЛЬФА'!J22</f>
        <v>5058</v>
      </c>
      <c r="K22" s="53">
        <f>'Прил. 11 СОГАЗ'!K22+'Прил. 11 АЛЬФА'!K22</f>
        <v>4958</v>
      </c>
      <c r="L22" s="53">
        <f>'Прил. 11 СОГАЗ'!L22+'Прил. 11 АЛЬФА'!L22</f>
        <v>7401</v>
      </c>
      <c r="M22" s="53">
        <f>'Прил. 11 СОГАЗ'!M22+'Прил. 11 АЛЬФА'!M22</f>
        <v>11150</v>
      </c>
      <c r="N22" s="53">
        <f>'Прил. 11 СОГАЗ'!N22+'Прил. 11 АЛЬФА'!N22</f>
        <v>5054</v>
      </c>
      <c r="O22" s="53">
        <f>'Прил. 11 СОГАЗ'!O22+'Прил. 11 АЛЬФА'!O22</f>
        <v>6419</v>
      </c>
      <c r="P22" s="53">
        <f>'Прил. 11 СОГАЗ'!P22+'Прил. 11 АЛЬФА'!P22</f>
        <v>1483</v>
      </c>
      <c r="Q22" s="53">
        <f>'Прил. 11 СОГАЗ'!Q22+'Прил. 11 АЛЬФА'!Q22</f>
        <v>3049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1158</v>
      </c>
      <c r="D24" s="53">
        <f>'Прил. 11 СОГАЗ'!D24+'Прил. 11 АЛЬФА'!D24</f>
        <v>590</v>
      </c>
      <c r="E24" s="53">
        <f>'Прил. 11 СОГАЗ'!E24+'Прил. 11 АЛЬФА'!E24</f>
        <v>568</v>
      </c>
      <c r="F24" s="53">
        <f>'Прил. 11 СОГАЗ'!F24+'Прил. 11 АЛЬФА'!F24</f>
        <v>4</v>
      </c>
      <c r="G24" s="53">
        <f>'Прил. 11 СОГАЗ'!G24+'Прил. 11 АЛЬФА'!G24</f>
        <v>2</v>
      </c>
      <c r="H24" s="53">
        <f>'Прил. 11 СОГАЗ'!H24+'Прил. 11 АЛЬФА'!H24</f>
        <v>18</v>
      </c>
      <c r="I24" s="53">
        <f>'Прил. 11 СОГАЗ'!I24+'Прил. 11 АЛЬФА'!I24</f>
        <v>19</v>
      </c>
      <c r="J24" s="53">
        <f>'Прил. 11 СОГАЗ'!J24+'Прил. 11 АЛЬФА'!J24</f>
        <v>86</v>
      </c>
      <c r="K24" s="53">
        <f>'Прил. 11 СОГАЗ'!K24+'Прил. 11 АЛЬФА'!K24</f>
        <v>83</v>
      </c>
      <c r="L24" s="53">
        <f>'Прил. 11 СОГАЗ'!L24+'Прил. 11 АЛЬФА'!L24</f>
        <v>225</v>
      </c>
      <c r="M24" s="53">
        <f>'Прил. 11 СОГАЗ'!M24+'Прил. 11 АЛЬФА'!M24</f>
        <v>197</v>
      </c>
      <c r="N24" s="53">
        <f>'Прил. 11 СОГАЗ'!N24+'Прил. 11 АЛЬФА'!N24</f>
        <v>217</v>
      </c>
      <c r="O24" s="53">
        <f>'Прил. 11 СОГАЗ'!O24+'Прил. 11 АЛЬФА'!O24</f>
        <v>212</v>
      </c>
      <c r="P24" s="53">
        <f>'Прил. 11 СОГАЗ'!P24+'Прил. 11 АЛЬФА'!P24</f>
        <v>40</v>
      </c>
      <c r="Q24" s="53">
        <f>'Прил. 11 СОГАЗ'!Q24+'Прил. 11 АЛЬФА'!Q24</f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39228</v>
      </c>
      <c r="D25" s="53">
        <f>'Прил. 11 СОГАЗ'!D25+'Прил. 11 АЛЬФА'!D25</f>
        <v>19431</v>
      </c>
      <c r="E25" s="53">
        <f>'Прил. 11 СОГАЗ'!E25+'Прил. 11 АЛЬФА'!E25</f>
        <v>19797</v>
      </c>
      <c r="F25" s="53">
        <f>'Прил. 11 СОГАЗ'!F25+'Прил. 11 АЛЬФА'!F25</f>
        <v>126</v>
      </c>
      <c r="G25" s="53">
        <f>'Прил. 11 СОГАЗ'!G25+'Прил. 11 АЛЬФА'!G25</f>
        <v>132</v>
      </c>
      <c r="H25" s="53">
        <f>'Прил. 11 СОГАЗ'!H25+'Прил. 11 АЛЬФА'!H25</f>
        <v>680</v>
      </c>
      <c r="I25" s="53">
        <f>'Прил. 11 СОГАЗ'!I25+'Прил. 11 АЛЬФА'!I25</f>
        <v>620</v>
      </c>
      <c r="J25" s="53">
        <f>'Прил. 11 СОГАЗ'!J25+'Прил. 11 АЛЬФА'!J25</f>
        <v>2838</v>
      </c>
      <c r="K25" s="53">
        <f>'Прил. 11 СОГАЗ'!K25+'Прил. 11 АЛЬФА'!K25</f>
        <v>2746</v>
      </c>
      <c r="L25" s="53">
        <f>'Прил. 11 СОГАЗ'!L25+'Прил. 11 АЛЬФА'!L25</f>
        <v>8306</v>
      </c>
      <c r="M25" s="53">
        <f>'Прил. 11 СОГАЗ'!M25+'Прил. 11 АЛЬФА'!M25</f>
        <v>6537</v>
      </c>
      <c r="N25" s="53">
        <f>'Прил. 11 СОГАЗ'!N25+'Прил. 11 АЛЬФА'!N25</f>
        <v>5546</v>
      </c>
      <c r="O25" s="53">
        <f>'Прил. 11 СОГАЗ'!O25+'Прил. 11 АЛЬФА'!O25</f>
        <v>5545</v>
      </c>
      <c r="P25" s="53">
        <f>'Прил. 11 СОГАЗ'!P25+'Прил. 11 АЛЬФА'!P25</f>
        <v>1935</v>
      </c>
      <c r="Q25" s="53">
        <f>'Прил. 11 СОГАЗ'!Q25+'Прил. 11 АЛЬФА'!Q25</f>
        <v>4217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512</v>
      </c>
      <c r="D26" s="53">
        <f>'Прил. 11 СОГАЗ'!D26+'Прил. 11 АЛЬФА'!D26</f>
        <v>256</v>
      </c>
      <c r="E26" s="53">
        <f>'Прил. 11 СОГАЗ'!E26+'Прил. 11 АЛЬФА'!E26</f>
        <v>256</v>
      </c>
      <c r="F26" s="53">
        <f>'Прил. 11 СОГАЗ'!F26+'Прил. 11 АЛЬФА'!F26</f>
        <v>1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34</v>
      </c>
      <c r="K26" s="53">
        <f>'Прил. 11 СОГАЗ'!K26+'Прил. 11 АЛЬФА'!K26</f>
        <v>22</v>
      </c>
      <c r="L26" s="53">
        <f>'Прил. 11 СОГАЗ'!L26+'Прил. 11 АЛЬФА'!L26</f>
        <v>96</v>
      </c>
      <c r="M26" s="53">
        <f>'Прил. 11 СОГАЗ'!M26+'Прил. 11 АЛЬФА'!M26</f>
        <v>72</v>
      </c>
      <c r="N26" s="53">
        <f>'Прил. 11 СОГАЗ'!N26+'Прил. 11 АЛЬФА'!N26</f>
        <v>100</v>
      </c>
      <c r="O26" s="53">
        <f>'Прил. 11 СОГАЗ'!O26+'Прил. 11 АЛЬФА'!O26</f>
        <v>90</v>
      </c>
      <c r="P26" s="53">
        <f>'Прил. 11 СОГАЗ'!P26+'Прил. 11 АЛЬФА'!P26</f>
        <v>22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4139</v>
      </c>
      <c r="D27" s="53">
        <f>'Прил. 11 СОГАЗ'!D27+'Прил. 11 АЛЬФА'!D27</f>
        <v>1846</v>
      </c>
      <c r="E27" s="53">
        <f>'Прил. 11 СОГАЗ'!E27+'Прил. 11 АЛЬФА'!E27</f>
        <v>2293</v>
      </c>
      <c r="F27" s="53">
        <f>'Прил. 11 СОГАЗ'!F27+'Прил. 11 АЛЬФА'!F27</f>
        <v>23</v>
      </c>
      <c r="G27" s="53">
        <f>'Прил. 11 СОГАЗ'!G27+'Прил. 11 АЛЬФА'!G27</f>
        <v>24</v>
      </c>
      <c r="H27" s="53">
        <f>'Прил. 11 СОГАЗ'!H27+'Прил. 11 АЛЬФА'!H27</f>
        <v>119</v>
      </c>
      <c r="I27" s="53">
        <f>'Прил. 11 СОГАЗ'!I27+'Прил. 11 АЛЬФА'!I27</f>
        <v>107</v>
      </c>
      <c r="J27" s="53">
        <f>'Прил. 11 СОГАЗ'!J27+'Прил. 11 АЛЬФА'!J27</f>
        <v>539</v>
      </c>
      <c r="K27" s="53">
        <f>'Прил. 11 СОГАЗ'!K27+'Прил. 11 АЛЬФА'!K27</f>
        <v>501</v>
      </c>
      <c r="L27" s="53">
        <f>'Прил. 11 СОГАЗ'!L27+'Прил. 11 АЛЬФА'!L27</f>
        <v>665</v>
      </c>
      <c r="M27" s="53">
        <f>'Прил. 11 СОГАЗ'!M27+'Прил. 11 АЛЬФА'!M27</f>
        <v>978</v>
      </c>
      <c r="N27" s="53">
        <f>'Прил. 11 СОГАЗ'!N27+'Прил. 11 АЛЬФА'!N27</f>
        <v>429</v>
      </c>
      <c r="O27" s="53">
        <f>'Прил. 11 СОГАЗ'!O27+'Прил. 11 АЛЬФА'!O27</f>
        <v>529</v>
      </c>
      <c r="P27" s="53">
        <f>'Прил. 11 СОГАЗ'!P27+'Прил. 11 АЛЬФА'!P27</f>
        <v>71</v>
      </c>
      <c r="Q27" s="53">
        <f>'Прил. 11 СОГАЗ'!Q27+'Прил. 11 АЛЬФА'!Q27</f>
        <v>154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31060</v>
      </c>
      <c r="D28" s="53">
        <f>'Прил. 11 СОГАЗ'!D28+'Прил. 11 АЛЬФА'!D28</f>
        <v>14274</v>
      </c>
      <c r="E28" s="53">
        <f>'Прил. 11 СОГАЗ'!E28+'Прил. 11 АЛЬФА'!E28</f>
        <v>16786</v>
      </c>
      <c r="F28" s="53">
        <f>'Прил. 11 СОГАЗ'!F28+'Прил. 11 АЛЬФА'!F28</f>
        <v>137</v>
      </c>
      <c r="G28" s="53">
        <f>'Прил. 11 СОГАЗ'!G28+'Прил. 11 АЛЬФА'!G28</f>
        <v>137</v>
      </c>
      <c r="H28" s="53">
        <f>'Прил. 11 СОГАЗ'!H28+'Прил. 11 АЛЬФА'!H28</f>
        <v>772</v>
      </c>
      <c r="I28" s="53">
        <f>'Прил. 11 СОГАЗ'!I28+'Прил. 11 АЛЬФА'!I28</f>
        <v>768</v>
      </c>
      <c r="J28" s="53">
        <f>'Прил. 11 СОГАЗ'!J28+'Прил. 11 АЛЬФА'!J28</f>
        <v>2976</v>
      </c>
      <c r="K28" s="53">
        <f>'Прил. 11 СОГАЗ'!K28+'Прил. 11 АЛЬФА'!K28</f>
        <v>2872</v>
      </c>
      <c r="L28" s="53">
        <f>'Прил. 11 СОГАЗ'!L28+'Прил. 11 АЛЬФА'!L28</f>
        <v>5549</v>
      </c>
      <c r="M28" s="53">
        <f>'Прил. 11 СОГАЗ'!M28+'Прил. 11 АЛЬФА'!M28</f>
        <v>6365</v>
      </c>
      <c r="N28" s="53">
        <f>'Прил. 11 СОГАЗ'!N28+'Прил. 11 АЛЬФА'!N28</f>
        <v>3805</v>
      </c>
      <c r="O28" s="53">
        <f>'Прил. 11 СОГАЗ'!O28+'Прил. 11 АЛЬФА'!O28</f>
        <v>4152</v>
      </c>
      <c r="P28" s="53">
        <f>'Прил. 11 СОГАЗ'!P28+'Прил. 11 АЛЬФА'!P28</f>
        <v>1035</v>
      </c>
      <c r="Q28" s="53">
        <f>'Прил. 11 СОГАЗ'!Q28+'Прил. 11 АЛЬФА'!Q28</f>
        <v>2492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13587</v>
      </c>
      <c r="D29" s="53">
        <f>'Прил. 11 СОГАЗ'!D29+'Прил. 11 АЛЬФА'!D29</f>
        <v>6056</v>
      </c>
      <c r="E29" s="53">
        <f>'Прил. 11 СОГАЗ'!E29+'Прил. 11 АЛЬФА'!E29</f>
        <v>7531</v>
      </c>
      <c r="F29" s="53">
        <f>'Прил. 11 СОГАЗ'!F29+'Прил. 11 АЛЬФА'!F29</f>
        <v>84</v>
      </c>
      <c r="G29" s="53">
        <f>'Прил. 11 СОГАЗ'!G29+'Прил. 11 АЛЬФА'!G29</f>
        <v>78</v>
      </c>
      <c r="H29" s="53">
        <f>'Прил. 11 СОГАЗ'!H29+'Прил. 11 АЛЬФА'!H29</f>
        <v>350</v>
      </c>
      <c r="I29" s="53">
        <f>'Прил. 11 СОГАЗ'!I29+'Прил. 11 АЛЬФА'!I29</f>
        <v>334</v>
      </c>
      <c r="J29" s="53">
        <f>'Прил. 11 СОГАЗ'!J29+'Прил. 11 АЛЬФА'!J29</f>
        <v>1497</v>
      </c>
      <c r="K29" s="53">
        <f>'Прил. 11 СОГАЗ'!K29+'Прил. 11 АЛЬФА'!K29</f>
        <v>1381</v>
      </c>
      <c r="L29" s="53">
        <f>'Прил. 11 СОГАЗ'!L29+'Прил. 11 АЛЬФА'!L29</f>
        <v>2304</v>
      </c>
      <c r="M29" s="53">
        <f>'Прил. 11 СОГАЗ'!M29+'Прил. 11 АЛЬФА'!M29</f>
        <v>3007</v>
      </c>
      <c r="N29" s="53">
        <f>'Прил. 11 СОГАЗ'!N29+'Прил. 11 АЛЬФА'!N29</f>
        <v>1424</v>
      </c>
      <c r="O29" s="53">
        <f>'Прил. 11 СОГАЗ'!O29+'Прил. 11 АЛЬФА'!O29</f>
        <v>1808</v>
      </c>
      <c r="P29" s="53">
        <f>'Прил. 11 СОГАЗ'!P29+'Прил. 11 АЛЬФА'!P29</f>
        <v>397</v>
      </c>
      <c r="Q29" s="53">
        <f>'Прил. 11 СОГАЗ'!Q29+'Прил. 11 АЛЬФА'!Q29</f>
        <v>923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8421</v>
      </c>
      <c r="D30" s="53">
        <f>'Прил. 11 СОГАЗ'!D30+'Прил. 11 АЛЬФА'!D30</f>
        <v>3507</v>
      </c>
      <c r="E30" s="53">
        <f>'Прил. 11 СОГАЗ'!E30+'Прил. 11 АЛЬФА'!E30</f>
        <v>4914</v>
      </c>
      <c r="F30" s="53">
        <f>'Прил. 11 СОГАЗ'!F30+'Прил. 11 АЛЬФА'!F30</f>
        <v>71</v>
      </c>
      <c r="G30" s="53">
        <f>'Прил. 11 СОГАЗ'!G30+'Прил. 11 АЛЬФА'!G30</f>
        <v>58</v>
      </c>
      <c r="H30" s="53">
        <f>'Прил. 11 СОГАЗ'!H30+'Прил. 11 АЛЬФА'!H30</f>
        <v>340</v>
      </c>
      <c r="I30" s="53">
        <f>'Прил. 11 СОГАЗ'!I30+'Прил. 11 АЛЬФА'!I30</f>
        <v>336</v>
      </c>
      <c r="J30" s="53">
        <f>'Прил. 11 СОГАЗ'!J30+'Прил. 11 АЛЬФА'!J30</f>
        <v>1222</v>
      </c>
      <c r="K30" s="53">
        <f>'Прил. 11 СОГАЗ'!K30+'Прил. 11 АЛЬФА'!K30</f>
        <v>1174</v>
      </c>
      <c r="L30" s="53">
        <f>'Прил. 11 СОГАЗ'!L30+'Прил. 11 АЛЬФА'!L30</f>
        <v>1132</v>
      </c>
      <c r="M30" s="53">
        <f>'Прил. 11 СОГАЗ'!M30+'Прил. 11 АЛЬФА'!M30</f>
        <v>2352</v>
      </c>
      <c r="N30" s="53">
        <f>'Прил. 11 СОГАЗ'!N30+'Прил. 11 АЛЬФА'!N30</f>
        <v>633</v>
      </c>
      <c r="O30" s="53">
        <f>'Прил. 11 СОГАЗ'!O30+'Прил. 11 АЛЬФА'!O30</f>
        <v>812</v>
      </c>
      <c r="P30" s="53">
        <f>'Прил. 11 СОГАЗ'!P30+'Прил. 11 АЛЬФА'!P30</f>
        <v>109</v>
      </c>
      <c r="Q30" s="53">
        <f>'Прил. 11 СОГАЗ'!Q30+'Прил. 11 АЛЬФА'!Q30</f>
        <v>182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12195</v>
      </c>
      <c r="D31" s="53">
        <f>'Прил. 11 СОГАЗ'!D31+'Прил. 11 АЛЬФА'!D31</f>
        <v>5656</v>
      </c>
      <c r="E31" s="53">
        <f>'Прил. 11 СОГАЗ'!E31+'Прил. 11 АЛЬФА'!E31</f>
        <v>6539</v>
      </c>
      <c r="F31" s="53">
        <f>'Прил. 11 СОГАЗ'!F31+'Прил. 11 АЛЬФА'!F31</f>
        <v>59</v>
      </c>
      <c r="G31" s="53">
        <f>'Прил. 11 СОГАЗ'!G31+'Прил. 11 АЛЬФА'!G31</f>
        <v>62</v>
      </c>
      <c r="H31" s="53">
        <f>'Прил. 11 СОГАЗ'!H31+'Прил. 11 АЛЬФА'!H31</f>
        <v>315</v>
      </c>
      <c r="I31" s="53">
        <f>'Прил. 11 СОГАЗ'!I31+'Прил. 11 АЛЬФА'!I31</f>
        <v>281</v>
      </c>
      <c r="J31" s="53">
        <f>'Прил. 11 СОГАЗ'!J31+'Прил. 11 АЛЬФА'!J31</f>
        <v>1287</v>
      </c>
      <c r="K31" s="53">
        <f>'Прил. 11 СОГАЗ'!K31+'Прил. 11 АЛЬФА'!K31</f>
        <v>1241</v>
      </c>
      <c r="L31" s="53">
        <f>'Прил. 11 СОГАЗ'!L31+'Прил. 11 АЛЬФА'!L31</f>
        <v>2307</v>
      </c>
      <c r="M31" s="53">
        <f>'Прил. 11 СОГАЗ'!M31+'Прил. 11 АЛЬФА'!M31</f>
        <v>2652</v>
      </c>
      <c r="N31" s="53">
        <f>'Прил. 11 СОГАЗ'!N31+'Прил. 11 АЛЬФА'!N31</f>
        <v>1348</v>
      </c>
      <c r="O31" s="53">
        <f>'Прил. 11 СОГАЗ'!O31+'Прил. 11 АЛЬФА'!O31</f>
        <v>1570</v>
      </c>
      <c r="P31" s="53">
        <f>'Прил. 11 СОГАЗ'!P31+'Прил. 11 АЛЬФА'!P31</f>
        <v>340</v>
      </c>
      <c r="Q31" s="53">
        <f>'Прил. 11 СОГАЗ'!Q31+'Прил. 11 АЛЬФА'!Q31</f>
        <v>733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6581</v>
      </c>
      <c r="D32" s="53">
        <f>'Прил. 11 СОГАЗ'!D32+'Прил. 11 АЛЬФА'!D32</f>
        <v>2928</v>
      </c>
      <c r="E32" s="53">
        <f>'Прил. 11 СОГАЗ'!E32+'Прил. 11 АЛЬФА'!E32</f>
        <v>3653</v>
      </c>
      <c r="F32" s="53">
        <f>'Прил. 11 СОГАЗ'!F32+'Прил. 11 АЛЬФА'!F32</f>
        <v>30</v>
      </c>
      <c r="G32" s="53">
        <f>'Прил. 11 СОГАЗ'!G32+'Прил. 11 АЛЬФА'!G32</f>
        <v>25</v>
      </c>
      <c r="H32" s="53">
        <f>'Прил. 11 СОГАЗ'!H32+'Прил. 11 АЛЬФА'!H32</f>
        <v>191</v>
      </c>
      <c r="I32" s="53">
        <f>'Прил. 11 СОГАЗ'!I32+'Прил. 11 АЛЬФА'!I32</f>
        <v>169</v>
      </c>
      <c r="J32" s="53">
        <f>'Прил. 11 СОГАЗ'!J32+'Прил. 11 АЛЬФА'!J32</f>
        <v>770</v>
      </c>
      <c r="K32" s="53">
        <f>'Прил. 11 СОГАЗ'!K32+'Прил. 11 АЛЬФА'!K32</f>
        <v>709</v>
      </c>
      <c r="L32" s="53">
        <f>'Прил. 11 СОГАЗ'!L32+'Прил. 11 АЛЬФА'!L32</f>
        <v>1008</v>
      </c>
      <c r="M32" s="53">
        <f>'Прил. 11 СОГАЗ'!M32+'Прил. 11 АЛЬФА'!M32</f>
        <v>1557</v>
      </c>
      <c r="N32" s="53">
        <f>'Прил. 11 СОГАЗ'!N32+'Прил. 11 АЛЬФА'!N32</f>
        <v>762</v>
      </c>
      <c r="O32" s="53">
        <f>'Прил. 11 СОГАЗ'!O32+'Прил. 11 АЛЬФА'!O32</f>
        <v>951</v>
      </c>
      <c r="P32" s="53">
        <f>'Прил. 11 СОГАЗ'!P32+'Прил. 11 АЛЬФА'!P32</f>
        <v>167</v>
      </c>
      <c r="Q32" s="53">
        <f>'Прил. 11 СОГАЗ'!Q32+'Прил. 11 АЛЬФА'!Q32</f>
        <v>242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52255</v>
      </c>
      <c r="D33" s="53">
        <f>'Прил. 11 СОГАЗ'!D33+'Прил. 11 АЛЬФА'!D33</f>
        <v>23991</v>
      </c>
      <c r="E33" s="53">
        <f>'Прил. 11 СОГАЗ'!E33+'Прил. 11 АЛЬФА'!E33</f>
        <v>28264</v>
      </c>
      <c r="F33" s="53">
        <f>'Прил. 11 СОГАЗ'!F33+'Прил. 11 АЛЬФА'!F33</f>
        <v>174</v>
      </c>
      <c r="G33" s="53">
        <f>'Прил. 11 СОГАЗ'!G33+'Прил. 11 АЛЬФА'!G33</f>
        <v>162</v>
      </c>
      <c r="H33" s="53">
        <f>'Прил. 11 СОГАЗ'!H33+'Прил. 11 АЛЬФА'!H33</f>
        <v>875</v>
      </c>
      <c r="I33" s="53">
        <f>'Прил. 11 СОГАЗ'!I33+'Прил. 11 АЛЬФА'!I33</f>
        <v>846</v>
      </c>
      <c r="J33" s="53">
        <f>'Прил. 11 СОГАЗ'!J33+'Прил. 11 АЛЬФА'!J33</f>
        <v>3996</v>
      </c>
      <c r="K33" s="53">
        <f>'Прил. 11 СОГАЗ'!K33+'Прил. 11 АЛЬФА'!K33</f>
        <v>3753</v>
      </c>
      <c r="L33" s="53">
        <f>'Прил. 11 СОГАЗ'!L33+'Прил. 11 АЛЬФА'!L33</f>
        <v>9815</v>
      </c>
      <c r="M33" s="53">
        <f>'Прил. 11 СОГАЗ'!M33+'Прил. 11 АЛЬФА'!M33</f>
        <v>9335</v>
      </c>
      <c r="N33" s="53">
        <f>'Прил. 11 СОГАЗ'!N33+'Прил. 11 АЛЬФА'!N33</f>
        <v>6439</v>
      </c>
      <c r="O33" s="53">
        <f>'Прил. 11 СОГАЗ'!O33+'Прил. 11 АЛЬФА'!O33</f>
        <v>7712</v>
      </c>
      <c r="P33" s="53">
        <f>'Прил. 11 СОГАЗ'!P33+'Прил. 11 АЛЬФА'!P33</f>
        <v>2692</v>
      </c>
      <c r="Q33" s="53">
        <f>'Прил. 11 СОГАЗ'!Q33+'Прил. 11 АЛЬФА'!Q33</f>
        <v>6456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30113</v>
      </c>
      <c r="D34" s="53">
        <f>'Прил. 11 СОГАЗ'!D34+'Прил. 11 АЛЬФА'!D34</f>
        <v>14223</v>
      </c>
      <c r="E34" s="53">
        <f>'Прил. 11 СОГАЗ'!E34+'Прил. 11 АЛЬФА'!E34</f>
        <v>15890</v>
      </c>
      <c r="F34" s="53">
        <f>'Прил. 11 СОГАЗ'!F34+'Прил. 11 АЛЬФА'!F34</f>
        <v>94</v>
      </c>
      <c r="G34" s="53">
        <f>'Прил. 11 СОГАЗ'!G34+'Прил. 11 АЛЬФА'!G34</f>
        <v>91</v>
      </c>
      <c r="H34" s="53">
        <f>'Прил. 11 СОГАЗ'!H34+'Прил. 11 АЛЬФА'!H34</f>
        <v>531</v>
      </c>
      <c r="I34" s="53">
        <f>'Прил. 11 СОГАЗ'!I34+'Прил. 11 АЛЬФА'!I34</f>
        <v>510</v>
      </c>
      <c r="J34" s="53">
        <f>'Прил. 11 СОГАЗ'!J34+'Прил. 11 АЛЬФА'!J34</f>
        <v>2384</v>
      </c>
      <c r="K34" s="53">
        <f>'Прил. 11 СОГАЗ'!K34+'Прил. 11 АЛЬФА'!K34</f>
        <v>2316</v>
      </c>
      <c r="L34" s="53">
        <f>'Прил. 11 СОГАЗ'!L34+'Прил. 11 АЛЬФА'!L34</f>
        <v>6190</v>
      </c>
      <c r="M34" s="53">
        <f>'Прил. 11 СОГАЗ'!M34+'Прил. 11 АЛЬФА'!M34</f>
        <v>5455</v>
      </c>
      <c r="N34" s="53">
        <f>'Прил. 11 СОГАЗ'!N34+'Прил. 11 АЛЬФА'!N34</f>
        <v>3696</v>
      </c>
      <c r="O34" s="53">
        <f>'Прил. 11 СОГАЗ'!O34+'Прил. 11 АЛЬФА'!O34</f>
        <v>4158</v>
      </c>
      <c r="P34" s="53">
        <f>'Прил. 11 СОГАЗ'!P34+'Прил. 11 АЛЬФА'!P34</f>
        <v>1328</v>
      </c>
      <c r="Q34" s="53">
        <f>'Прил. 11 СОГАЗ'!Q34+'Прил. 11 АЛЬФА'!Q34</f>
        <v>3360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43285</v>
      </c>
      <c r="D35" s="53">
        <f>'Прил. 11 СОГАЗ'!D35+'Прил. 11 АЛЬФА'!D35</f>
        <v>19964</v>
      </c>
      <c r="E35" s="53">
        <f>'Прил. 11 СОГАЗ'!E35+'Прил. 11 АЛЬФА'!E35</f>
        <v>23321</v>
      </c>
      <c r="F35" s="53">
        <f>'Прил. 11 СОГАЗ'!F35+'Прил. 11 АЛЬФА'!F35</f>
        <v>134</v>
      </c>
      <c r="G35" s="53">
        <f>'Прил. 11 СОГАЗ'!G35+'Прил. 11 АЛЬФА'!G35</f>
        <v>141</v>
      </c>
      <c r="H35" s="53">
        <f>'Прил. 11 СОГАЗ'!H35+'Прил. 11 АЛЬФА'!H35</f>
        <v>754</v>
      </c>
      <c r="I35" s="53">
        <f>'Прил. 11 СОГАЗ'!I35+'Прил. 11 АЛЬФА'!I35</f>
        <v>715</v>
      </c>
      <c r="J35" s="53">
        <f>'Прил. 11 СОГАЗ'!J35+'Прил. 11 АЛЬФА'!J35</f>
        <v>3418</v>
      </c>
      <c r="K35" s="53">
        <f>'Прил. 11 СОГАЗ'!K35+'Прил. 11 АЛЬФА'!K35</f>
        <v>3185</v>
      </c>
      <c r="L35" s="53">
        <f>'Прил. 11 СОГАЗ'!L35+'Прил. 11 АЛЬФА'!L35</f>
        <v>7519</v>
      </c>
      <c r="M35" s="53">
        <f>'Прил. 11 СОГАЗ'!M35+'Прил. 11 АЛЬФА'!M35</f>
        <v>7369</v>
      </c>
      <c r="N35" s="53">
        <f>'Прил. 11 СОГАЗ'!N35+'Прил. 11 АЛЬФА'!N35</f>
        <v>5679</v>
      </c>
      <c r="O35" s="53">
        <f>'Прил. 11 СОГАЗ'!O35+'Прил. 11 АЛЬФА'!O35</f>
        <v>6354</v>
      </c>
      <c r="P35" s="53">
        <f>'Прил. 11 СОГАЗ'!P35+'Прил. 11 АЛЬФА'!P35</f>
        <v>2460</v>
      </c>
      <c r="Q35" s="53">
        <f>'Прил. 11 СОГАЗ'!Q35+'Прил. 11 АЛЬФА'!Q35</f>
        <v>5557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16054</v>
      </c>
      <c r="D36" s="53">
        <f>'Прил. 11 СОГАЗ'!D36+'Прил. 11 АЛЬФА'!D36</f>
        <v>7573</v>
      </c>
      <c r="E36" s="53">
        <f>'Прил. 11 СОГАЗ'!E36+'Прил. 11 АЛЬФА'!E36</f>
        <v>8481</v>
      </c>
      <c r="F36" s="53">
        <f>'Прил. 11 СОГАЗ'!F36+'Прил. 11 АЛЬФА'!F36</f>
        <v>57</v>
      </c>
      <c r="G36" s="53">
        <f>'Прил. 11 СОГАЗ'!G36+'Прил. 11 АЛЬФА'!G36</f>
        <v>44</v>
      </c>
      <c r="H36" s="53">
        <f>'Прил. 11 СОГАЗ'!H36+'Прил. 11 АЛЬФА'!H36</f>
        <v>272</v>
      </c>
      <c r="I36" s="53">
        <f>'Прил. 11 СОГАЗ'!I36+'Прил. 11 АЛЬФА'!I36</f>
        <v>236</v>
      </c>
      <c r="J36" s="53">
        <f>'Прил. 11 СОГАЗ'!J36+'Прил. 11 АЛЬФА'!J36</f>
        <v>1394</v>
      </c>
      <c r="K36" s="53">
        <f>'Прил. 11 СОГАЗ'!K36+'Прил. 11 АЛЬФА'!K36</f>
        <v>1249</v>
      </c>
      <c r="L36" s="53">
        <f>'Прил. 11 СОГАЗ'!L36+'Прил. 11 АЛЬФА'!L36</f>
        <v>2850</v>
      </c>
      <c r="M36" s="53">
        <f>'Прил. 11 СОГАЗ'!M36+'Прил. 11 АЛЬФА'!M36</f>
        <v>2762</v>
      </c>
      <c r="N36" s="53">
        <f>'Прил. 11 СОГАЗ'!N36+'Прил. 11 АЛЬФА'!N36</f>
        <v>2156</v>
      </c>
      <c r="O36" s="53">
        <f>'Прил. 11 СОГАЗ'!O36+'Прил. 11 АЛЬФА'!O36</f>
        <v>2365</v>
      </c>
      <c r="P36" s="53">
        <f>'Прил. 11 СОГАЗ'!P36+'Прил. 11 АЛЬФА'!P36</f>
        <v>844</v>
      </c>
      <c r="Q36" s="53">
        <f>'Прил. 11 СОГАЗ'!Q36+'Прил. 11 АЛЬФА'!Q36</f>
        <v>1825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1977</v>
      </c>
      <c r="D37" s="53">
        <f>'Прил. 11 СОГАЗ'!D37+'Прил. 11 АЛЬФА'!D37</f>
        <v>944</v>
      </c>
      <c r="E37" s="53">
        <f>'Прил. 11 СОГАЗ'!E37+'Прил. 11 АЛЬФА'!E37</f>
        <v>1033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26</v>
      </c>
      <c r="I37" s="53">
        <f>'Прил. 11 СОГАЗ'!I37+'Прил. 11 АЛЬФА'!I37</f>
        <v>27</v>
      </c>
      <c r="J37" s="53">
        <f>'Прил. 11 СОГАЗ'!J37+'Прил. 11 АЛЬФА'!J37</f>
        <v>179</v>
      </c>
      <c r="K37" s="53">
        <f>'Прил. 11 СОГАЗ'!K37+'Прил. 11 АЛЬФА'!K37</f>
        <v>159</v>
      </c>
      <c r="L37" s="53">
        <f>'Прил. 11 СОГАЗ'!L37+'Прил. 11 АЛЬФА'!L37</f>
        <v>372</v>
      </c>
      <c r="M37" s="53">
        <f>'Прил. 11 СОГАЗ'!M37+'Прил. 11 АЛЬФА'!M37</f>
        <v>327</v>
      </c>
      <c r="N37" s="53">
        <f>'Прил. 11 СОГАЗ'!N37+'Прил. 11 АЛЬФА'!N37</f>
        <v>260</v>
      </c>
      <c r="O37" s="53">
        <f>'Прил. 11 СОГАЗ'!O37+'Прил. 11 АЛЬФА'!O37</f>
        <v>284</v>
      </c>
      <c r="P37" s="53">
        <f>'Прил. 11 СОГАЗ'!P37+'Прил. 11 АЛЬФА'!P37</f>
        <v>104</v>
      </c>
      <c r="Q37" s="53">
        <f>'Прил. 11 СОГАЗ'!Q37+'Прил. 11 АЛЬФА'!Q37</f>
        <v>233</v>
      </c>
    </row>
    <row r="38" spans="1:17" s="35" customFormat="1" ht="18.75">
      <c r="A38" s="50">
        <v>15</v>
      </c>
      <c r="B38" s="51" t="s">
        <v>102</v>
      </c>
      <c r="C38" s="52">
        <f t="shared" si="0"/>
        <v>5015</v>
      </c>
      <c r="D38" s="53">
        <f>'Прил. 11 СОГАЗ'!D38+'Прил. 11 АЛЬФА'!D38</f>
        <v>2360</v>
      </c>
      <c r="E38" s="53">
        <f>'Прил. 11 СОГАЗ'!E38+'Прил. 11 АЛЬФА'!E38</f>
        <v>2655</v>
      </c>
      <c r="F38" s="53">
        <f>'Прил. 11 СОГАЗ'!F38+'Прил. 11 АЛЬФА'!F38</f>
        <v>9</v>
      </c>
      <c r="G38" s="53">
        <f>'Прил. 11 СОГАЗ'!G38+'Прил. 11 АЛЬФА'!G38</f>
        <v>10</v>
      </c>
      <c r="H38" s="53">
        <f>'Прил. 11 СОГАЗ'!H38+'Прил. 11 АЛЬФА'!H38</f>
        <v>51</v>
      </c>
      <c r="I38" s="53">
        <f>'Прил. 11 СОГАЗ'!I38+'Прил. 11 АЛЬФА'!I38</f>
        <v>58</v>
      </c>
      <c r="J38" s="53">
        <f>'Прил. 11 СОГАЗ'!J38+'Прил. 11 АЛЬФА'!J38</f>
        <v>319</v>
      </c>
      <c r="K38" s="53">
        <f>'Прил. 11 СОГАЗ'!K38+'Прил. 11 АЛЬФА'!K38</f>
        <v>328</v>
      </c>
      <c r="L38" s="53">
        <f>'Прил. 11 СОГАЗ'!L38+'Прил. 11 АЛЬФА'!L38</f>
        <v>830</v>
      </c>
      <c r="M38" s="53">
        <f>'Прил. 11 СОГАЗ'!M38+'Прил. 11 АЛЬФА'!M38</f>
        <v>655</v>
      </c>
      <c r="N38" s="53">
        <f>'Прил. 11 СОГАЗ'!N38+'Прил. 11 АЛЬФА'!N38</f>
        <v>745</v>
      </c>
      <c r="O38" s="53">
        <f>'Прил. 11 СОГАЗ'!O38+'Прил. 11 АЛЬФА'!O38</f>
        <v>814</v>
      </c>
      <c r="P38" s="53">
        <f>'Прил. 11 СОГАЗ'!P38+'Прил. 11 АЛЬФА'!P38</f>
        <v>406</v>
      </c>
      <c r="Q38" s="53">
        <f>'Прил. 11 СОГАЗ'!Q38+'Прил. 11 АЛЬФА'!Q38</f>
        <v>790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42234</v>
      </c>
      <c r="D39" s="53">
        <f>'Прил. 11 СОГАЗ'!D39+'Прил. 11 АЛЬФА'!D39</f>
        <v>19267</v>
      </c>
      <c r="E39" s="53">
        <f>'Прил. 11 СОГАЗ'!E39+'Прил. 11 АЛЬФА'!E39</f>
        <v>22967</v>
      </c>
      <c r="F39" s="53">
        <f>'Прил. 11 СОГАЗ'!F39+'Прил. 11 АЛЬФА'!F39</f>
        <v>127</v>
      </c>
      <c r="G39" s="53">
        <f>'Прил. 11 СОГАЗ'!G39+'Прил. 11 АЛЬФА'!G39</f>
        <v>119</v>
      </c>
      <c r="H39" s="53">
        <f>'Прил. 11 СОГАЗ'!H39+'Прил. 11 АЛЬФА'!H39</f>
        <v>791</v>
      </c>
      <c r="I39" s="53">
        <f>'Прил. 11 СОГАЗ'!I39+'Прил. 11 АЛЬФА'!I39</f>
        <v>710</v>
      </c>
      <c r="J39" s="53">
        <f>'Прил. 11 СОГАЗ'!J39+'Прил. 11 АЛЬФА'!J39</f>
        <v>3433</v>
      </c>
      <c r="K39" s="53">
        <f>'Прил. 11 СОГАЗ'!K39+'Прил. 11 АЛЬФА'!K39</f>
        <v>3212</v>
      </c>
      <c r="L39" s="53">
        <f>'Прил. 11 СОГАЗ'!L39+'Прил. 11 АЛЬФА'!L39</f>
        <v>7613</v>
      </c>
      <c r="M39" s="53">
        <f>'Прил. 11 СОГАЗ'!M39+'Прил. 11 АЛЬФА'!M39</f>
        <v>7463</v>
      </c>
      <c r="N39" s="53">
        <f>'Прил. 11 СОГАЗ'!N39+'Прил. 11 АЛЬФА'!N39</f>
        <v>5250</v>
      </c>
      <c r="O39" s="53">
        <f>'Прил. 11 СОГАЗ'!O39+'Прил. 11 АЛЬФА'!O39</f>
        <v>6381</v>
      </c>
      <c r="P39" s="53">
        <f>'Прил. 11 СОГАЗ'!P39+'Прил. 11 АЛЬФА'!P39</f>
        <v>2053</v>
      </c>
      <c r="Q39" s="53">
        <f>'Прил. 11 СОГАЗ'!Q39+'Прил. 11 АЛЬФА'!Q39</f>
        <v>5082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26418</v>
      </c>
      <c r="D40" s="53">
        <f>'Прил. 11 СОГАЗ'!D40+'Прил. 11 АЛЬФА'!D40</f>
        <v>11976</v>
      </c>
      <c r="E40" s="53">
        <f>'Прил. 11 СОГАЗ'!E40+'Прил. 11 АЛЬФА'!E40</f>
        <v>14442</v>
      </c>
      <c r="F40" s="53">
        <f>'Прил. 11 СОГАЗ'!F40+'Прил. 11 АЛЬФА'!F40</f>
        <v>131</v>
      </c>
      <c r="G40" s="53">
        <f>'Прил. 11 СОГАЗ'!G40+'Прил. 11 АЛЬФА'!G40</f>
        <v>105</v>
      </c>
      <c r="H40" s="53">
        <f>'Прил. 11 СОГАЗ'!H40+'Прил. 11 АЛЬФА'!H40</f>
        <v>535</v>
      </c>
      <c r="I40" s="53">
        <f>'Прил. 11 СОГАЗ'!I40+'Прил. 11 АЛЬФА'!I40</f>
        <v>524</v>
      </c>
      <c r="J40" s="53">
        <f>'Прил. 11 СОГАЗ'!J40+'Прил. 11 АЛЬФА'!J40</f>
        <v>2321</v>
      </c>
      <c r="K40" s="53">
        <f>'Прил. 11 СОГАЗ'!K40+'Прил. 11 АЛЬФА'!K40</f>
        <v>2216</v>
      </c>
      <c r="L40" s="53">
        <f>'Прил. 11 СОГАЗ'!L40+'Прил. 11 АЛЬФА'!L40</f>
        <v>4730</v>
      </c>
      <c r="M40" s="53">
        <f>'Прил. 11 СОГАЗ'!M40+'Прил. 11 АЛЬФА'!M40</f>
        <v>5134</v>
      </c>
      <c r="N40" s="53">
        <f>'Прил. 11 СОГАЗ'!N40+'Прил. 11 АЛЬФА'!N40</f>
        <v>3134</v>
      </c>
      <c r="O40" s="53">
        <f>'Прил. 11 СОГАЗ'!O40+'Прил. 11 АЛЬФА'!O40</f>
        <v>3748</v>
      </c>
      <c r="P40" s="53">
        <f>'Прил. 11 СОГАЗ'!P40+'Прил. 11 АЛЬФА'!P40</f>
        <v>1125</v>
      </c>
      <c r="Q40" s="53">
        <f>'Прил. 11 СОГАЗ'!Q40+'Прил. 11 АЛЬФА'!Q40</f>
        <v>2715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18259</v>
      </c>
      <c r="D41" s="53">
        <f>'Прил. 11 СОГАЗ'!D41+'Прил. 11 АЛЬФА'!D41</f>
        <v>8616</v>
      </c>
      <c r="E41" s="53">
        <f>'Прил. 11 СОГАЗ'!E41+'Прил. 11 АЛЬФА'!E41</f>
        <v>9643</v>
      </c>
      <c r="F41" s="53">
        <f>'Прил. 11 СОГАЗ'!F41+'Прил. 11 АЛЬФА'!F41</f>
        <v>74</v>
      </c>
      <c r="G41" s="53">
        <f>'Прил. 11 СОГАЗ'!G41+'Прил. 11 АЛЬФА'!G41</f>
        <v>56</v>
      </c>
      <c r="H41" s="53">
        <f>'Прил. 11 СОГАЗ'!H41+'Прил. 11 АЛЬФА'!H41</f>
        <v>312</v>
      </c>
      <c r="I41" s="53">
        <f>'Прил. 11 СОГАЗ'!I41+'Прил. 11 АЛЬФА'!I41</f>
        <v>252</v>
      </c>
      <c r="J41" s="53">
        <f>'Прил. 11 СОГАЗ'!J41+'Прил. 11 АЛЬФА'!J41</f>
        <v>1414</v>
      </c>
      <c r="K41" s="53">
        <f>'Прил. 11 СОГАЗ'!K41+'Прил. 11 АЛЬФА'!K41</f>
        <v>1356</v>
      </c>
      <c r="L41" s="53">
        <f>'Прил. 11 СОГАЗ'!L41+'Прил. 11 АЛЬФА'!L41</f>
        <v>3438</v>
      </c>
      <c r="M41" s="53">
        <f>'Прил. 11 СОГАЗ'!M41+'Прил. 11 АЛЬФА'!M41</f>
        <v>3058</v>
      </c>
      <c r="N41" s="53">
        <f>'Прил. 11 СОГАЗ'!N41+'Прил. 11 АЛЬФА'!N41</f>
        <v>2398</v>
      </c>
      <c r="O41" s="53">
        <f>'Прил. 11 СОГАЗ'!O41+'Прил. 11 АЛЬФА'!O41</f>
        <v>2674</v>
      </c>
      <c r="P41" s="53">
        <f>'Прил. 11 СОГАЗ'!P41+'Прил. 11 АЛЬФА'!P41</f>
        <v>980</v>
      </c>
      <c r="Q41" s="53">
        <f>'Прил. 11 СОГАЗ'!Q41+'Прил. 11 АЛЬФА'!Q41</f>
        <v>2247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9776</v>
      </c>
      <c r="D42" s="53">
        <f>'Прил. 11 СОГАЗ'!D42+'Прил. 11 АЛЬФА'!D42</f>
        <v>4779</v>
      </c>
      <c r="E42" s="53">
        <f>'Прил. 11 СОГАЗ'!E42+'Прил. 11 АЛЬФА'!E42</f>
        <v>4997</v>
      </c>
      <c r="F42" s="53">
        <f>'Прил. 11 СОГАЗ'!F42+'Прил. 11 АЛЬФА'!F42</f>
        <v>14</v>
      </c>
      <c r="G42" s="53">
        <f>'Прил. 11 СОГАЗ'!G42+'Прил. 11 АЛЬФА'!G42</f>
        <v>30</v>
      </c>
      <c r="H42" s="53">
        <f>'Прил. 11 СОГАЗ'!H42+'Прил. 11 АЛЬФА'!H42</f>
        <v>130</v>
      </c>
      <c r="I42" s="53">
        <f>'Прил. 11 СОГАЗ'!I42+'Прил. 11 АЛЬФА'!I42</f>
        <v>147</v>
      </c>
      <c r="J42" s="53">
        <f>'Прил. 11 СОГАЗ'!J42+'Прил. 11 АЛЬФА'!J42</f>
        <v>791</v>
      </c>
      <c r="K42" s="53">
        <f>'Прил. 11 СОГАЗ'!K42+'Прил. 11 АЛЬФА'!K42</f>
        <v>726</v>
      </c>
      <c r="L42" s="53">
        <f>'Прил. 11 СОГАЗ'!L42+'Прил. 11 АЛЬФА'!L42</f>
        <v>1934</v>
      </c>
      <c r="M42" s="53">
        <f>'Прил. 11 СОГАЗ'!M42+'Прил. 11 АЛЬФА'!M42</f>
        <v>1491</v>
      </c>
      <c r="N42" s="53">
        <f>'Прил. 11 СОГАЗ'!N42+'Прил. 11 АЛЬФА'!N42</f>
        <v>1398</v>
      </c>
      <c r="O42" s="53">
        <f>'Прил. 11 СОГАЗ'!O42+'Прил. 11 АЛЬФА'!O42</f>
        <v>1394</v>
      </c>
      <c r="P42" s="53">
        <f>'Прил. 11 СОГАЗ'!P42+'Прил. 11 АЛЬФА'!P42</f>
        <v>512</v>
      </c>
      <c r="Q42" s="53">
        <f>'Прил. 11 СОГАЗ'!Q42+'Прил. 11 АЛЬФА'!Q42</f>
        <v>1209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685136</v>
      </c>
      <c r="D43" s="52">
        <f t="shared" si="2"/>
        <v>316325</v>
      </c>
      <c r="E43" s="52">
        <f t="shared" si="2"/>
        <v>368811</v>
      </c>
      <c r="F43" s="52">
        <f t="shared" si="2"/>
        <v>2647</v>
      </c>
      <c r="G43" s="52">
        <f t="shared" si="2"/>
        <v>2508</v>
      </c>
      <c r="H43" s="52">
        <f t="shared" si="2"/>
        <v>13438</v>
      </c>
      <c r="I43" s="52">
        <f t="shared" si="2"/>
        <v>12916</v>
      </c>
      <c r="J43" s="52">
        <f t="shared" si="2"/>
        <v>56916</v>
      </c>
      <c r="K43" s="52">
        <f t="shared" si="2"/>
        <v>53608</v>
      </c>
      <c r="L43" s="52">
        <f t="shared" ref="L43:M43" si="3">SUM(L20:L42)-L21-L23-L26-L37</f>
        <v>123787</v>
      </c>
      <c r="M43" s="52">
        <f t="shared" si="3"/>
        <v>128299</v>
      </c>
      <c r="N43" s="52">
        <f t="shared" si="2"/>
        <v>87351</v>
      </c>
      <c r="O43" s="52">
        <f t="shared" si="2"/>
        <v>98444</v>
      </c>
      <c r="P43" s="52">
        <f t="shared" si="2"/>
        <v>32186</v>
      </c>
      <c r="Q43" s="52">
        <f t="shared" si="2"/>
        <v>73036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219886</v>
      </c>
      <c r="D20" s="53">
        <f>F20+H20+J20+N20+P20+L20</f>
        <v>101253</v>
      </c>
      <c r="E20" s="53">
        <f>G20+I20+K20+O20+Q20+M20</f>
        <v>118633</v>
      </c>
      <c r="F20" s="53">
        <v>835</v>
      </c>
      <c r="G20" s="53">
        <v>781</v>
      </c>
      <c r="H20" s="53">
        <v>3974</v>
      </c>
      <c r="I20" s="53">
        <v>3855</v>
      </c>
      <c r="J20" s="53">
        <v>17517</v>
      </c>
      <c r="K20" s="53">
        <v>16096</v>
      </c>
      <c r="L20" s="53">
        <v>38865</v>
      </c>
      <c r="M20" s="53">
        <v>39914</v>
      </c>
      <c r="N20" s="53">
        <v>28590</v>
      </c>
      <c r="O20" s="53">
        <v>31909</v>
      </c>
      <c r="P20" s="53">
        <v>11472</v>
      </c>
      <c r="Q20" s="53">
        <v>26078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4610</v>
      </c>
      <c r="D21" s="53">
        <f t="shared" ref="D21:D42" si="1">F21+H21+J21+N21+P21+L21</f>
        <v>2147</v>
      </c>
      <c r="E21" s="53">
        <f t="shared" ref="E21:E42" si="2">G21+I21+K21+O21+Q21+M21</f>
        <v>2463</v>
      </c>
      <c r="F21" s="53">
        <v>26</v>
      </c>
      <c r="G21" s="53">
        <v>21</v>
      </c>
      <c r="H21" s="53">
        <v>100</v>
      </c>
      <c r="I21" s="53">
        <v>94</v>
      </c>
      <c r="J21" s="53">
        <v>383</v>
      </c>
      <c r="K21" s="53">
        <v>325</v>
      </c>
      <c r="L21" s="53">
        <v>828</v>
      </c>
      <c r="M21" s="53">
        <v>866</v>
      </c>
      <c r="N21" s="53">
        <v>593</v>
      </c>
      <c r="O21" s="53">
        <v>754</v>
      </c>
      <c r="P21" s="53">
        <v>217</v>
      </c>
      <c r="Q21" s="53">
        <v>403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27644</v>
      </c>
      <c r="D22" s="53">
        <f t="shared" si="1"/>
        <v>11763</v>
      </c>
      <c r="E22" s="53">
        <f t="shared" si="2"/>
        <v>15881</v>
      </c>
      <c r="F22" s="53">
        <v>242</v>
      </c>
      <c r="G22" s="53">
        <v>236</v>
      </c>
      <c r="H22" s="53">
        <v>1007</v>
      </c>
      <c r="I22" s="53">
        <v>1032</v>
      </c>
      <c r="J22" s="53">
        <v>2838</v>
      </c>
      <c r="K22" s="53">
        <v>2726</v>
      </c>
      <c r="L22" s="53">
        <v>3825</v>
      </c>
      <c r="M22" s="53">
        <v>6569</v>
      </c>
      <c r="N22" s="53">
        <v>3007</v>
      </c>
      <c r="O22" s="53">
        <v>3765</v>
      </c>
      <c r="P22" s="53">
        <v>844</v>
      </c>
      <c r="Q22" s="53">
        <v>1553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83</v>
      </c>
      <c r="D24" s="53">
        <f t="shared" si="1"/>
        <v>41</v>
      </c>
      <c r="E24" s="53">
        <f t="shared" si="2"/>
        <v>42</v>
      </c>
      <c r="F24" s="53">
        <v>1</v>
      </c>
      <c r="G24" s="53">
        <v>0</v>
      </c>
      <c r="H24" s="53">
        <v>2</v>
      </c>
      <c r="I24" s="53">
        <v>5</v>
      </c>
      <c r="J24" s="53">
        <v>3</v>
      </c>
      <c r="K24" s="53">
        <v>5</v>
      </c>
      <c r="L24" s="53">
        <v>22</v>
      </c>
      <c r="M24" s="53">
        <v>20</v>
      </c>
      <c r="N24" s="53">
        <v>12</v>
      </c>
      <c r="O24" s="53">
        <v>8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36312</v>
      </c>
      <c r="D25" s="53">
        <f t="shared" si="1"/>
        <v>17599</v>
      </c>
      <c r="E25" s="53">
        <f t="shared" si="2"/>
        <v>18713</v>
      </c>
      <c r="F25" s="53">
        <v>117</v>
      </c>
      <c r="G25" s="53">
        <v>126</v>
      </c>
      <c r="H25" s="53">
        <v>653</v>
      </c>
      <c r="I25" s="53">
        <v>596</v>
      </c>
      <c r="J25" s="53">
        <v>2744</v>
      </c>
      <c r="K25" s="53">
        <v>2663</v>
      </c>
      <c r="L25" s="53">
        <v>7363</v>
      </c>
      <c r="M25" s="53">
        <v>6152</v>
      </c>
      <c r="N25" s="53">
        <v>4890</v>
      </c>
      <c r="O25" s="53">
        <v>5127</v>
      </c>
      <c r="P25" s="53">
        <v>1832</v>
      </c>
      <c r="Q25" s="53">
        <v>4049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491</v>
      </c>
      <c r="D26" s="53">
        <f t="shared" si="1"/>
        <v>244</v>
      </c>
      <c r="E26" s="53">
        <f t="shared" si="2"/>
        <v>247</v>
      </c>
      <c r="F26" s="53">
        <v>1</v>
      </c>
      <c r="G26" s="53">
        <v>1</v>
      </c>
      <c r="H26" s="53">
        <v>3</v>
      </c>
      <c r="I26" s="53">
        <v>4</v>
      </c>
      <c r="J26" s="53">
        <v>33</v>
      </c>
      <c r="K26" s="53">
        <v>22</v>
      </c>
      <c r="L26" s="53">
        <v>92</v>
      </c>
      <c r="M26" s="53">
        <v>67</v>
      </c>
      <c r="N26" s="53">
        <v>93</v>
      </c>
      <c r="O26" s="53">
        <v>87</v>
      </c>
      <c r="P26" s="53">
        <v>22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456</v>
      </c>
      <c r="D27" s="53">
        <f t="shared" si="1"/>
        <v>199</v>
      </c>
      <c r="E27" s="53">
        <f t="shared" si="2"/>
        <v>257</v>
      </c>
      <c r="F27" s="53">
        <v>0</v>
      </c>
      <c r="G27" s="53">
        <v>1</v>
      </c>
      <c r="H27" s="53">
        <v>0</v>
      </c>
      <c r="I27" s="53">
        <v>7</v>
      </c>
      <c r="J27" s="53">
        <v>39</v>
      </c>
      <c r="K27" s="53">
        <v>35</v>
      </c>
      <c r="L27" s="53">
        <v>63</v>
      </c>
      <c r="M27" s="53">
        <v>104</v>
      </c>
      <c r="N27" s="53">
        <v>73</v>
      </c>
      <c r="O27" s="53">
        <v>81</v>
      </c>
      <c r="P27" s="53">
        <v>24</v>
      </c>
      <c r="Q27" s="53">
        <v>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30753</v>
      </c>
      <c r="D28" s="53">
        <f t="shared" si="1"/>
        <v>14053</v>
      </c>
      <c r="E28" s="53">
        <f t="shared" si="2"/>
        <v>16700</v>
      </c>
      <c r="F28" s="53">
        <v>137</v>
      </c>
      <c r="G28" s="53">
        <v>137</v>
      </c>
      <c r="H28" s="53">
        <v>770</v>
      </c>
      <c r="I28" s="53">
        <v>764</v>
      </c>
      <c r="J28" s="53">
        <v>2967</v>
      </c>
      <c r="K28" s="53">
        <v>2859</v>
      </c>
      <c r="L28" s="53">
        <v>5430</v>
      </c>
      <c r="M28" s="53">
        <v>6323</v>
      </c>
      <c r="N28" s="53">
        <v>3722</v>
      </c>
      <c r="O28" s="53">
        <v>4129</v>
      </c>
      <c r="P28" s="53">
        <v>1027</v>
      </c>
      <c r="Q28" s="53">
        <v>2488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4651</v>
      </c>
      <c r="D29" s="53">
        <f t="shared" si="1"/>
        <v>2012</v>
      </c>
      <c r="E29" s="53">
        <f t="shared" si="2"/>
        <v>2639</v>
      </c>
      <c r="F29" s="53">
        <v>5</v>
      </c>
      <c r="G29" s="53">
        <v>5</v>
      </c>
      <c r="H29" s="53">
        <v>86</v>
      </c>
      <c r="I29" s="53">
        <v>94</v>
      </c>
      <c r="J29" s="53">
        <v>497</v>
      </c>
      <c r="K29" s="53">
        <v>491</v>
      </c>
      <c r="L29" s="53">
        <v>759</v>
      </c>
      <c r="M29" s="53">
        <v>1015</v>
      </c>
      <c r="N29" s="53">
        <v>539</v>
      </c>
      <c r="O29" s="53">
        <v>748</v>
      </c>
      <c r="P29" s="53">
        <v>126</v>
      </c>
      <c r="Q29" s="53">
        <v>286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3518</v>
      </c>
      <c r="D30" s="53">
        <f t="shared" si="1"/>
        <v>1455</v>
      </c>
      <c r="E30" s="53">
        <f t="shared" si="2"/>
        <v>2063</v>
      </c>
      <c r="F30" s="53">
        <v>4</v>
      </c>
      <c r="G30" s="53">
        <v>5</v>
      </c>
      <c r="H30" s="53">
        <v>141</v>
      </c>
      <c r="I30" s="53">
        <v>137</v>
      </c>
      <c r="J30" s="53">
        <v>488</v>
      </c>
      <c r="K30" s="53">
        <v>446</v>
      </c>
      <c r="L30" s="53">
        <v>468</v>
      </c>
      <c r="M30" s="53">
        <v>971</v>
      </c>
      <c r="N30" s="53">
        <v>302</v>
      </c>
      <c r="O30" s="53">
        <v>427</v>
      </c>
      <c r="P30" s="53">
        <v>52</v>
      </c>
      <c r="Q30" s="53">
        <v>77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3036</v>
      </c>
      <c r="D31" s="53">
        <f t="shared" si="1"/>
        <v>1439</v>
      </c>
      <c r="E31" s="53">
        <f t="shared" si="2"/>
        <v>1597</v>
      </c>
      <c r="F31" s="53">
        <v>1</v>
      </c>
      <c r="G31" s="53">
        <v>1</v>
      </c>
      <c r="H31" s="53">
        <v>8</v>
      </c>
      <c r="I31" s="53">
        <v>7</v>
      </c>
      <c r="J31" s="53">
        <v>282</v>
      </c>
      <c r="K31" s="53">
        <v>262</v>
      </c>
      <c r="L31" s="53">
        <v>627</v>
      </c>
      <c r="M31" s="53">
        <v>632</v>
      </c>
      <c r="N31" s="53">
        <v>415</v>
      </c>
      <c r="O31" s="53">
        <v>484</v>
      </c>
      <c r="P31" s="53">
        <v>106</v>
      </c>
      <c r="Q31" s="53">
        <v>211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1001</v>
      </c>
      <c r="D32" s="53">
        <f t="shared" si="1"/>
        <v>443</v>
      </c>
      <c r="E32" s="53">
        <f t="shared" si="2"/>
        <v>558</v>
      </c>
      <c r="F32" s="53">
        <v>5</v>
      </c>
      <c r="G32" s="53">
        <v>5</v>
      </c>
      <c r="H32" s="53">
        <v>13</v>
      </c>
      <c r="I32" s="53">
        <v>12</v>
      </c>
      <c r="J32" s="53">
        <v>70</v>
      </c>
      <c r="K32" s="53">
        <v>69</v>
      </c>
      <c r="L32" s="53">
        <v>170</v>
      </c>
      <c r="M32" s="53">
        <v>216</v>
      </c>
      <c r="N32" s="53">
        <v>152</v>
      </c>
      <c r="O32" s="53">
        <v>207</v>
      </c>
      <c r="P32" s="53">
        <v>33</v>
      </c>
      <c r="Q32" s="53">
        <v>49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29496</v>
      </c>
      <c r="D33" s="53">
        <f t="shared" si="1"/>
        <v>13841</v>
      </c>
      <c r="E33" s="53">
        <f t="shared" si="2"/>
        <v>15655</v>
      </c>
      <c r="F33" s="53">
        <v>173</v>
      </c>
      <c r="G33" s="53">
        <v>157</v>
      </c>
      <c r="H33" s="53">
        <v>670</v>
      </c>
      <c r="I33" s="53">
        <v>632</v>
      </c>
      <c r="J33" s="53">
        <v>1999</v>
      </c>
      <c r="K33" s="53">
        <v>1926</v>
      </c>
      <c r="L33" s="53">
        <v>5494</v>
      </c>
      <c r="M33" s="53">
        <v>5269</v>
      </c>
      <c r="N33" s="53">
        <v>4072</v>
      </c>
      <c r="O33" s="53">
        <v>4660</v>
      </c>
      <c r="P33" s="53">
        <v>1433</v>
      </c>
      <c r="Q33" s="53">
        <v>3011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20798</v>
      </c>
      <c r="D34" s="53">
        <f t="shared" si="1"/>
        <v>10164</v>
      </c>
      <c r="E34" s="53">
        <f t="shared" si="2"/>
        <v>10634</v>
      </c>
      <c r="F34" s="53">
        <v>93</v>
      </c>
      <c r="G34" s="53">
        <v>89</v>
      </c>
      <c r="H34" s="53">
        <v>428</v>
      </c>
      <c r="I34" s="53">
        <v>412</v>
      </c>
      <c r="J34" s="53">
        <v>1591</v>
      </c>
      <c r="K34" s="53">
        <v>1541</v>
      </c>
      <c r="L34" s="53">
        <v>4319</v>
      </c>
      <c r="M34" s="53">
        <v>3743</v>
      </c>
      <c r="N34" s="53">
        <v>2864</v>
      </c>
      <c r="O34" s="53">
        <v>2960</v>
      </c>
      <c r="P34" s="53">
        <v>869</v>
      </c>
      <c r="Q34" s="53">
        <v>1889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2357</v>
      </c>
      <c r="D35" s="53">
        <f t="shared" si="1"/>
        <v>1225</v>
      </c>
      <c r="E35" s="53">
        <f t="shared" si="2"/>
        <v>1132</v>
      </c>
      <c r="F35" s="53">
        <v>1</v>
      </c>
      <c r="G35" s="53">
        <v>2</v>
      </c>
      <c r="H35" s="53">
        <v>8</v>
      </c>
      <c r="I35" s="53">
        <v>5</v>
      </c>
      <c r="J35" s="53">
        <v>102</v>
      </c>
      <c r="K35" s="53">
        <v>76</v>
      </c>
      <c r="L35" s="53">
        <v>519</v>
      </c>
      <c r="M35" s="53">
        <v>381</v>
      </c>
      <c r="N35" s="53">
        <v>457</v>
      </c>
      <c r="O35" s="53">
        <v>446</v>
      </c>
      <c r="P35" s="53">
        <v>138</v>
      </c>
      <c r="Q35" s="53">
        <v>222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13634</v>
      </c>
      <c r="D36" s="53">
        <f t="shared" si="1"/>
        <v>6507</v>
      </c>
      <c r="E36" s="53">
        <f t="shared" si="2"/>
        <v>7127</v>
      </c>
      <c r="F36" s="53">
        <v>57</v>
      </c>
      <c r="G36" s="53">
        <v>44</v>
      </c>
      <c r="H36" s="53">
        <v>266</v>
      </c>
      <c r="I36" s="53">
        <v>235</v>
      </c>
      <c r="J36" s="53">
        <v>1165</v>
      </c>
      <c r="K36" s="53">
        <v>1058</v>
      </c>
      <c r="L36" s="53">
        <v>2370</v>
      </c>
      <c r="M36" s="53">
        <v>2310</v>
      </c>
      <c r="N36" s="53">
        <v>1932</v>
      </c>
      <c r="O36" s="53">
        <v>2012</v>
      </c>
      <c r="P36" s="53">
        <v>717</v>
      </c>
      <c r="Q36" s="53">
        <v>1468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1535</v>
      </c>
      <c r="D37" s="53">
        <f t="shared" si="1"/>
        <v>722</v>
      </c>
      <c r="E37" s="53">
        <f t="shared" si="2"/>
        <v>813</v>
      </c>
      <c r="F37" s="53">
        <v>3</v>
      </c>
      <c r="G37" s="53">
        <v>3</v>
      </c>
      <c r="H37" s="53">
        <v>26</v>
      </c>
      <c r="I37" s="53">
        <v>27</v>
      </c>
      <c r="J37" s="53">
        <v>132</v>
      </c>
      <c r="K37" s="53">
        <v>122</v>
      </c>
      <c r="L37" s="53">
        <v>267</v>
      </c>
      <c r="M37" s="53">
        <v>251</v>
      </c>
      <c r="N37" s="53">
        <v>213</v>
      </c>
      <c r="O37" s="53">
        <v>240</v>
      </c>
      <c r="P37" s="53">
        <v>81</v>
      </c>
      <c r="Q37" s="53">
        <v>170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79</v>
      </c>
      <c r="E38" s="53">
        <f t="shared" si="2"/>
        <v>53</v>
      </c>
      <c r="F38" s="53">
        <v>0</v>
      </c>
      <c r="G38" s="53">
        <v>1</v>
      </c>
      <c r="H38" s="53">
        <v>2</v>
      </c>
      <c r="I38" s="53">
        <v>1</v>
      </c>
      <c r="J38" s="53">
        <v>4</v>
      </c>
      <c r="K38" s="53">
        <v>6</v>
      </c>
      <c r="L38" s="53">
        <v>42</v>
      </c>
      <c r="M38" s="53">
        <v>30</v>
      </c>
      <c r="N38" s="53">
        <v>25</v>
      </c>
      <c r="O38" s="53">
        <v>9</v>
      </c>
      <c r="P38" s="53">
        <v>6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16883</v>
      </c>
      <c r="D39" s="53">
        <f t="shared" si="1"/>
        <v>8149</v>
      </c>
      <c r="E39" s="53">
        <f t="shared" si="2"/>
        <v>8734</v>
      </c>
      <c r="F39" s="53">
        <v>3</v>
      </c>
      <c r="G39" s="53">
        <v>2</v>
      </c>
      <c r="H39" s="53">
        <v>232</v>
      </c>
      <c r="I39" s="53">
        <v>184</v>
      </c>
      <c r="J39" s="53">
        <v>1239</v>
      </c>
      <c r="K39" s="53">
        <v>1197</v>
      </c>
      <c r="L39" s="53">
        <v>3102</v>
      </c>
      <c r="M39" s="53">
        <v>2708</v>
      </c>
      <c r="N39" s="53">
        <v>2690</v>
      </c>
      <c r="O39" s="53">
        <v>2892</v>
      </c>
      <c r="P39" s="53">
        <v>883</v>
      </c>
      <c r="Q39" s="53">
        <v>1751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9848</v>
      </c>
      <c r="D40" s="53">
        <f t="shared" si="1"/>
        <v>4709</v>
      </c>
      <c r="E40" s="53">
        <f t="shared" si="2"/>
        <v>5139</v>
      </c>
      <c r="F40" s="53">
        <v>3</v>
      </c>
      <c r="G40" s="53">
        <v>2</v>
      </c>
      <c r="H40" s="53">
        <v>129</v>
      </c>
      <c r="I40" s="53">
        <v>150</v>
      </c>
      <c r="J40" s="53">
        <v>775</v>
      </c>
      <c r="K40" s="53">
        <v>805</v>
      </c>
      <c r="L40" s="53">
        <v>1832</v>
      </c>
      <c r="M40" s="53">
        <v>1755</v>
      </c>
      <c r="N40" s="53">
        <v>1515</v>
      </c>
      <c r="O40" s="53">
        <v>1617</v>
      </c>
      <c r="P40" s="53">
        <v>455</v>
      </c>
      <c r="Q40" s="53">
        <v>810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377</v>
      </c>
      <c r="D41" s="53">
        <f t="shared" si="1"/>
        <v>222</v>
      </c>
      <c r="E41" s="53">
        <f t="shared" si="2"/>
        <v>155</v>
      </c>
      <c r="F41" s="53">
        <v>0</v>
      </c>
      <c r="G41" s="53">
        <v>0</v>
      </c>
      <c r="H41" s="53">
        <v>0</v>
      </c>
      <c r="I41" s="53">
        <v>1</v>
      </c>
      <c r="J41" s="53">
        <v>15</v>
      </c>
      <c r="K41" s="53">
        <v>17</v>
      </c>
      <c r="L41" s="53">
        <v>119</v>
      </c>
      <c r="M41" s="53">
        <v>70</v>
      </c>
      <c r="N41" s="53">
        <v>73</v>
      </c>
      <c r="O41" s="53">
        <v>44</v>
      </c>
      <c r="P41" s="53">
        <v>15</v>
      </c>
      <c r="Q41" s="53">
        <v>23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439</v>
      </c>
      <c r="E42" s="53">
        <f t="shared" si="2"/>
        <v>322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29</v>
      </c>
      <c r="L42" s="53">
        <v>173</v>
      </c>
      <c r="M42" s="53">
        <v>93</v>
      </c>
      <c r="N42" s="53">
        <v>186</v>
      </c>
      <c r="O42" s="53">
        <v>125</v>
      </c>
      <c r="P42" s="53">
        <v>54</v>
      </c>
      <c r="Q42" s="53">
        <v>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421626</v>
      </c>
      <c r="D43" s="52">
        <f t="shared" si="4"/>
        <v>195592</v>
      </c>
      <c r="E43" s="52">
        <f t="shared" si="4"/>
        <v>226034</v>
      </c>
      <c r="F43" s="52">
        <f t="shared" si="4"/>
        <v>1677</v>
      </c>
      <c r="G43" s="52">
        <f t="shared" si="4"/>
        <v>1594</v>
      </c>
      <c r="H43" s="52">
        <f t="shared" si="4"/>
        <v>8390</v>
      </c>
      <c r="I43" s="52">
        <f t="shared" si="4"/>
        <v>8135</v>
      </c>
      <c r="J43" s="52">
        <f t="shared" si="4"/>
        <v>34360</v>
      </c>
      <c r="K43" s="52">
        <f t="shared" si="4"/>
        <v>32307</v>
      </c>
      <c r="L43" s="52">
        <f t="shared" si="4"/>
        <v>75562</v>
      </c>
      <c r="M43" s="52">
        <f t="shared" si="4"/>
        <v>78275</v>
      </c>
      <c r="N43" s="52">
        <f t="shared" si="4"/>
        <v>55516</v>
      </c>
      <c r="O43" s="52">
        <f t="shared" si="4"/>
        <v>61650</v>
      </c>
      <c r="P43" s="52">
        <f t="shared" si="4"/>
        <v>20087</v>
      </c>
      <c r="Q43" s="52">
        <f t="shared" si="4"/>
        <v>44073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57699</v>
      </c>
      <c r="D20" s="53">
        <f>F20+H20+J20+N20+P20+L20</f>
        <v>27457</v>
      </c>
      <c r="E20" s="53">
        <f>G20+I20+K20+O20+Q20+M20</f>
        <v>30242</v>
      </c>
      <c r="F20" s="53">
        <v>217</v>
      </c>
      <c r="G20" s="53">
        <v>202</v>
      </c>
      <c r="H20" s="53">
        <v>1093</v>
      </c>
      <c r="I20" s="53">
        <v>1059</v>
      </c>
      <c r="J20" s="53">
        <v>3656</v>
      </c>
      <c r="K20" s="53">
        <v>3506</v>
      </c>
      <c r="L20" s="53">
        <v>11106</v>
      </c>
      <c r="M20" s="53">
        <v>10868</v>
      </c>
      <c r="N20" s="53">
        <v>8648</v>
      </c>
      <c r="O20" s="53">
        <v>8937</v>
      </c>
      <c r="P20" s="53">
        <v>2737</v>
      </c>
      <c r="Q20" s="53">
        <v>5670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3312</v>
      </c>
      <c r="D21" s="53">
        <f t="shared" ref="D21:D42" si="1">F21+H21+J21+N21+P21+L21</f>
        <v>1618</v>
      </c>
      <c r="E21" s="53">
        <f t="shared" ref="E21:E42" si="2">G21+I21+K21+O21+Q21+M21</f>
        <v>1694</v>
      </c>
      <c r="F21" s="53">
        <v>11</v>
      </c>
      <c r="G21" s="53">
        <v>11</v>
      </c>
      <c r="H21" s="53">
        <v>49</v>
      </c>
      <c r="I21" s="53">
        <v>38</v>
      </c>
      <c r="J21" s="53">
        <v>304</v>
      </c>
      <c r="K21" s="53">
        <v>259</v>
      </c>
      <c r="L21" s="53">
        <v>739</v>
      </c>
      <c r="M21" s="53">
        <v>638</v>
      </c>
      <c r="N21" s="53">
        <v>388</v>
      </c>
      <c r="O21" s="53">
        <v>446</v>
      </c>
      <c r="P21" s="53">
        <v>127</v>
      </c>
      <c r="Q21" s="53">
        <v>302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20129</v>
      </c>
      <c r="D22" s="53">
        <f t="shared" si="1"/>
        <v>8815</v>
      </c>
      <c r="E22" s="53">
        <f t="shared" si="2"/>
        <v>11314</v>
      </c>
      <c r="F22" s="53">
        <v>5</v>
      </c>
      <c r="G22" s="53">
        <v>13</v>
      </c>
      <c r="H22" s="53">
        <v>328</v>
      </c>
      <c r="I22" s="53">
        <v>338</v>
      </c>
      <c r="J22" s="53">
        <v>2220</v>
      </c>
      <c r="K22" s="53">
        <v>2232</v>
      </c>
      <c r="L22" s="53">
        <v>3576</v>
      </c>
      <c r="M22" s="53">
        <v>4581</v>
      </c>
      <c r="N22" s="53">
        <v>2047</v>
      </c>
      <c r="O22" s="53">
        <v>2654</v>
      </c>
      <c r="P22" s="53">
        <v>639</v>
      </c>
      <c r="Q22" s="53">
        <v>1496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1075</v>
      </c>
      <c r="D24" s="53">
        <f t="shared" si="1"/>
        <v>549</v>
      </c>
      <c r="E24" s="53">
        <f t="shared" si="2"/>
        <v>526</v>
      </c>
      <c r="F24" s="53">
        <v>3</v>
      </c>
      <c r="G24" s="53">
        <v>2</v>
      </c>
      <c r="H24" s="53">
        <v>16</v>
      </c>
      <c r="I24" s="53">
        <v>14</v>
      </c>
      <c r="J24" s="53">
        <v>83</v>
      </c>
      <c r="K24" s="53">
        <v>78</v>
      </c>
      <c r="L24" s="53">
        <v>203</v>
      </c>
      <c r="M24" s="53">
        <v>177</v>
      </c>
      <c r="N24" s="53">
        <v>205</v>
      </c>
      <c r="O24" s="53">
        <v>204</v>
      </c>
      <c r="P24" s="53">
        <v>39</v>
      </c>
      <c r="Q24" s="53"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2916</v>
      </c>
      <c r="D25" s="53">
        <f t="shared" si="1"/>
        <v>1832</v>
      </c>
      <c r="E25" s="53">
        <f t="shared" si="2"/>
        <v>1084</v>
      </c>
      <c r="F25" s="53">
        <v>9</v>
      </c>
      <c r="G25" s="53">
        <v>6</v>
      </c>
      <c r="H25" s="53">
        <v>27</v>
      </c>
      <c r="I25" s="53">
        <v>24</v>
      </c>
      <c r="J25" s="53">
        <v>94</v>
      </c>
      <c r="K25" s="53">
        <v>83</v>
      </c>
      <c r="L25" s="53">
        <v>943</v>
      </c>
      <c r="M25" s="53">
        <v>385</v>
      </c>
      <c r="N25" s="53">
        <v>656</v>
      </c>
      <c r="O25" s="53">
        <v>418</v>
      </c>
      <c r="P25" s="53">
        <v>103</v>
      </c>
      <c r="Q25" s="53">
        <v>168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5</v>
      </c>
      <c r="N26" s="53">
        <v>7</v>
      </c>
      <c r="O26" s="53">
        <v>3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3683</v>
      </c>
      <c r="D27" s="53">
        <f t="shared" si="1"/>
        <v>1647</v>
      </c>
      <c r="E27" s="53">
        <f t="shared" si="2"/>
        <v>2036</v>
      </c>
      <c r="F27" s="53">
        <v>23</v>
      </c>
      <c r="G27" s="53">
        <v>23</v>
      </c>
      <c r="H27" s="53">
        <v>119</v>
      </c>
      <c r="I27" s="53">
        <v>100</v>
      </c>
      <c r="J27" s="53">
        <v>500</v>
      </c>
      <c r="K27" s="53">
        <v>466</v>
      </c>
      <c r="L27" s="53">
        <v>602</v>
      </c>
      <c r="M27" s="53">
        <v>874</v>
      </c>
      <c r="N27" s="53">
        <v>356</v>
      </c>
      <c r="O27" s="53">
        <v>448</v>
      </c>
      <c r="P27" s="53">
        <v>47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307</v>
      </c>
      <c r="D28" s="53">
        <f t="shared" si="1"/>
        <v>221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13</v>
      </c>
      <c r="L28" s="53">
        <v>119</v>
      </c>
      <c r="M28" s="53">
        <v>42</v>
      </c>
      <c r="N28" s="53">
        <v>83</v>
      </c>
      <c r="O28" s="53">
        <v>23</v>
      </c>
      <c r="P28" s="53">
        <v>8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8936</v>
      </c>
      <c r="D29" s="53">
        <f t="shared" si="1"/>
        <v>4044</v>
      </c>
      <c r="E29" s="53">
        <f t="shared" si="2"/>
        <v>4892</v>
      </c>
      <c r="F29" s="53">
        <v>79</v>
      </c>
      <c r="G29" s="53">
        <v>73</v>
      </c>
      <c r="H29" s="53">
        <v>264</v>
      </c>
      <c r="I29" s="53">
        <v>240</v>
      </c>
      <c r="J29" s="53">
        <v>1000</v>
      </c>
      <c r="K29" s="53">
        <v>890</v>
      </c>
      <c r="L29" s="53">
        <v>1545</v>
      </c>
      <c r="M29" s="53">
        <v>1992</v>
      </c>
      <c r="N29" s="53">
        <v>885</v>
      </c>
      <c r="O29" s="53">
        <v>1060</v>
      </c>
      <c r="P29" s="53">
        <v>271</v>
      </c>
      <c r="Q29" s="53">
        <v>637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4903</v>
      </c>
      <c r="D30" s="53">
        <f t="shared" si="1"/>
        <v>2052</v>
      </c>
      <c r="E30" s="53">
        <f t="shared" si="2"/>
        <v>2851</v>
      </c>
      <c r="F30" s="53">
        <v>67</v>
      </c>
      <c r="G30" s="53">
        <v>53</v>
      </c>
      <c r="H30" s="53">
        <v>199</v>
      </c>
      <c r="I30" s="53">
        <v>199</v>
      </c>
      <c r="J30" s="53">
        <v>734</v>
      </c>
      <c r="K30" s="53">
        <v>728</v>
      </c>
      <c r="L30" s="53">
        <v>664</v>
      </c>
      <c r="M30" s="53">
        <v>1381</v>
      </c>
      <c r="N30" s="53">
        <v>331</v>
      </c>
      <c r="O30" s="53">
        <v>385</v>
      </c>
      <c r="P30" s="53">
        <v>57</v>
      </c>
      <c r="Q30" s="53">
        <v>105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9159</v>
      </c>
      <c r="D31" s="53">
        <f t="shared" si="1"/>
        <v>4217</v>
      </c>
      <c r="E31" s="53">
        <f t="shared" si="2"/>
        <v>4942</v>
      </c>
      <c r="F31" s="53">
        <v>58</v>
      </c>
      <c r="G31" s="53">
        <v>61</v>
      </c>
      <c r="H31" s="53">
        <v>307</v>
      </c>
      <c r="I31" s="53">
        <v>274</v>
      </c>
      <c r="J31" s="53">
        <v>1005</v>
      </c>
      <c r="K31" s="53">
        <v>979</v>
      </c>
      <c r="L31" s="53">
        <v>1680</v>
      </c>
      <c r="M31" s="53">
        <v>2020</v>
      </c>
      <c r="N31" s="53">
        <v>933</v>
      </c>
      <c r="O31" s="53">
        <v>1086</v>
      </c>
      <c r="P31" s="53">
        <v>234</v>
      </c>
      <c r="Q31" s="53">
        <v>522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5580</v>
      </c>
      <c r="D32" s="53">
        <f t="shared" si="1"/>
        <v>2485</v>
      </c>
      <c r="E32" s="53">
        <f t="shared" si="2"/>
        <v>3095</v>
      </c>
      <c r="F32" s="53">
        <v>25</v>
      </c>
      <c r="G32" s="53">
        <v>20</v>
      </c>
      <c r="H32" s="53">
        <v>178</v>
      </c>
      <c r="I32" s="53">
        <v>157</v>
      </c>
      <c r="J32" s="53">
        <v>700</v>
      </c>
      <c r="K32" s="53">
        <v>640</v>
      </c>
      <c r="L32" s="53">
        <v>838</v>
      </c>
      <c r="M32" s="53">
        <v>1341</v>
      </c>
      <c r="N32" s="53">
        <v>610</v>
      </c>
      <c r="O32" s="53">
        <v>744</v>
      </c>
      <c r="P32" s="53">
        <v>134</v>
      </c>
      <c r="Q32" s="53">
        <v>193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22759</v>
      </c>
      <c r="D33" s="53">
        <f t="shared" si="1"/>
        <v>10150</v>
      </c>
      <c r="E33" s="53">
        <f t="shared" si="2"/>
        <v>12609</v>
      </c>
      <c r="F33" s="53">
        <v>1</v>
      </c>
      <c r="G33" s="53">
        <v>5</v>
      </c>
      <c r="H33" s="53">
        <v>205</v>
      </c>
      <c r="I33" s="53">
        <v>214</v>
      </c>
      <c r="J33" s="53">
        <v>1997</v>
      </c>
      <c r="K33" s="53">
        <v>1827</v>
      </c>
      <c r="L33" s="53">
        <v>4321</v>
      </c>
      <c r="M33" s="53">
        <v>4066</v>
      </c>
      <c r="N33" s="53">
        <v>2367</v>
      </c>
      <c r="O33" s="53">
        <v>3052</v>
      </c>
      <c r="P33" s="53">
        <v>1259</v>
      </c>
      <c r="Q33" s="53">
        <v>3445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9315</v>
      </c>
      <c r="D34" s="53">
        <f t="shared" si="1"/>
        <v>4059</v>
      </c>
      <c r="E34" s="53">
        <f t="shared" si="2"/>
        <v>5256</v>
      </c>
      <c r="F34" s="53">
        <v>1</v>
      </c>
      <c r="G34" s="53">
        <v>2</v>
      </c>
      <c r="H34" s="53">
        <v>103</v>
      </c>
      <c r="I34" s="53">
        <v>98</v>
      </c>
      <c r="J34" s="53">
        <v>793</v>
      </c>
      <c r="K34" s="53">
        <v>775</v>
      </c>
      <c r="L34" s="53">
        <v>1871</v>
      </c>
      <c r="M34" s="53">
        <v>1712</v>
      </c>
      <c r="N34" s="53">
        <v>832</v>
      </c>
      <c r="O34" s="53">
        <v>1198</v>
      </c>
      <c r="P34" s="53">
        <v>459</v>
      </c>
      <c r="Q34" s="53">
        <v>1471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40928</v>
      </c>
      <c r="D35" s="53">
        <f t="shared" si="1"/>
        <v>18739</v>
      </c>
      <c r="E35" s="53">
        <f t="shared" si="2"/>
        <v>22189</v>
      </c>
      <c r="F35" s="53">
        <v>133</v>
      </c>
      <c r="G35" s="53">
        <v>139</v>
      </c>
      <c r="H35" s="53">
        <v>746</v>
      </c>
      <c r="I35" s="53">
        <v>710</v>
      </c>
      <c r="J35" s="53">
        <v>3316</v>
      </c>
      <c r="K35" s="53">
        <v>3109</v>
      </c>
      <c r="L35" s="53">
        <v>7000</v>
      </c>
      <c r="M35" s="53">
        <v>6988</v>
      </c>
      <c r="N35" s="53">
        <v>5222</v>
      </c>
      <c r="O35" s="53">
        <v>5908</v>
      </c>
      <c r="P35" s="53">
        <v>2322</v>
      </c>
      <c r="Q35" s="53">
        <v>5335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2420</v>
      </c>
      <c r="D36" s="53">
        <f t="shared" si="1"/>
        <v>1066</v>
      </c>
      <c r="E36" s="53">
        <f t="shared" si="2"/>
        <v>1354</v>
      </c>
      <c r="F36" s="53">
        <v>0</v>
      </c>
      <c r="G36" s="53">
        <v>0</v>
      </c>
      <c r="H36" s="53">
        <v>6</v>
      </c>
      <c r="I36" s="53">
        <v>1</v>
      </c>
      <c r="J36" s="53">
        <v>229</v>
      </c>
      <c r="K36" s="53">
        <v>191</v>
      </c>
      <c r="L36" s="53">
        <v>480</v>
      </c>
      <c r="M36" s="53">
        <v>452</v>
      </c>
      <c r="N36" s="53">
        <v>224</v>
      </c>
      <c r="O36" s="53">
        <v>353</v>
      </c>
      <c r="P36" s="53">
        <v>127</v>
      </c>
      <c r="Q36" s="53">
        <v>357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442</v>
      </c>
      <c r="D37" s="53">
        <f t="shared" si="1"/>
        <v>222</v>
      </c>
      <c r="E37" s="53">
        <f t="shared" si="2"/>
        <v>220</v>
      </c>
      <c r="F37" s="53">
        <v>0</v>
      </c>
      <c r="G37" s="53">
        <v>0</v>
      </c>
      <c r="H37" s="53">
        <v>0</v>
      </c>
      <c r="I37" s="53">
        <v>0</v>
      </c>
      <c r="J37" s="53">
        <v>47</v>
      </c>
      <c r="K37" s="53">
        <v>37</v>
      </c>
      <c r="L37" s="53">
        <v>105</v>
      </c>
      <c r="M37" s="53">
        <v>76</v>
      </c>
      <c r="N37" s="53">
        <v>47</v>
      </c>
      <c r="O37" s="53">
        <v>44</v>
      </c>
      <c r="P37" s="53">
        <v>23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4883</v>
      </c>
      <c r="D38" s="53">
        <f t="shared" si="1"/>
        <v>2281</v>
      </c>
      <c r="E38" s="53">
        <f t="shared" si="2"/>
        <v>2602</v>
      </c>
      <c r="F38" s="53">
        <v>9</v>
      </c>
      <c r="G38" s="53">
        <v>9</v>
      </c>
      <c r="H38" s="53">
        <v>49</v>
      </c>
      <c r="I38" s="53">
        <v>57</v>
      </c>
      <c r="J38" s="53">
        <v>315</v>
      </c>
      <c r="K38" s="53">
        <v>322</v>
      </c>
      <c r="L38" s="53">
        <v>788</v>
      </c>
      <c r="M38" s="53">
        <v>625</v>
      </c>
      <c r="N38" s="53">
        <v>720</v>
      </c>
      <c r="O38" s="53">
        <v>805</v>
      </c>
      <c r="P38" s="53">
        <v>400</v>
      </c>
      <c r="Q38" s="53">
        <v>784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25351</v>
      </c>
      <c r="D39" s="53">
        <f t="shared" si="1"/>
        <v>11118</v>
      </c>
      <c r="E39" s="53">
        <f t="shared" si="2"/>
        <v>14233</v>
      </c>
      <c r="F39" s="53">
        <v>124</v>
      </c>
      <c r="G39" s="53">
        <v>117</v>
      </c>
      <c r="H39" s="53">
        <v>559</v>
      </c>
      <c r="I39" s="53">
        <v>526</v>
      </c>
      <c r="J39" s="53">
        <v>2194</v>
      </c>
      <c r="K39" s="53">
        <v>2015</v>
      </c>
      <c r="L39" s="53">
        <v>4511</v>
      </c>
      <c r="M39" s="53">
        <v>4755</v>
      </c>
      <c r="N39" s="53">
        <v>2560</v>
      </c>
      <c r="O39" s="53">
        <v>3489</v>
      </c>
      <c r="P39" s="53">
        <v>1170</v>
      </c>
      <c r="Q39" s="53">
        <v>3331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16570</v>
      </c>
      <c r="D40" s="53">
        <f t="shared" si="1"/>
        <v>7267</v>
      </c>
      <c r="E40" s="53">
        <f t="shared" si="2"/>
        <v>9303</v>
      </c>
      <c r="F40" s="53">
        <v>128</v>
      </c>
      <c r="G40" s="53">
        <v>103</v>
      </c>
      <c r="H40" s="53">
        <v>406</v>
      </c>
      <c r="I40" s="53">
        <v>374</v>
      </c>
      <c r="J40" s="53">
        <v>1546</v>
      </c>
      <c r="K40" s="53">
        <v>1411</v>
      </c>
      <c r="L40" s="53">
        <v>2898</v>
      </c>
      <c r="M40" s="53">
        <v>3379</v>
      </c>
      <c r="N40" s="53">
        <v>1619</v>
      </c>
      <c r="O40" s="53">
        <v>2131</v>
      </c>
      <c r="P40" s="53">
        <v>670</v>
      </c>
      <c r="Q40" s="53">
        <v>1905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17882</v>
      </c>
      <c r="D41" s="53">
        <f t="shared" si="1"/>
        <v>8394</v>
      </c>
      <c r="E41" s="53">
        <f t="shared" si="2"/>
        <v>9488</v>
      </c>
      <c r="F41" s="53">
        <v>74</v>
      </c>
      <c r="G41" s="53">
        <v>56</v>
      </c>
      <c r="H41" s="53">
        <v>312</v>
      </c>
      <c r="I41" s="53">
        <v>251</v>
      </c>
      <c r="J41" s="53">
        <v>1399</v>
      </c>
      <c r="K41" s="53">
        <v>1339</v>
      </c>
      <c r="L41" s="53">
        <v>3319</v>
      </c>
      <c r="M41" s="53">
        <v>2988</v>
      </c>
      <c r="N41" s="53">
        <v>2325</v>
      </c>
      <c r="O41" s="53">
        <v>2630</v>
      </c>
      <c r="P41" s="53">
        <v>965</v>
      </c>
      <c r="Q41" s="53">
        <v>2224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9015</v>
      </c>
      <c r="D42" s="53">
        <f t="shared" si="1"/>
        <v>4340</v>
      </c>
      <c r="E42" s="53">
        <f t="shared" si="2"/>
        <v>4675</v>
      </c>
      <c r="F42" s="53">
        <v>14</v>
      </c>
      <c r="G42" s="53">
        <v>30</v>
      </c>
      <c r="H42" s="53">
        <v>129</v>
      </c>
      <c r="I42" s="53">
        <v>141</v>
      </c>
      <c r="J42" s="53">
        <v>766</v>
      </c>
      <c r="K42" s="53">
        <v>697</v>
      </c>
      <c r="L42" s="53">
        <v>1761</v>
      </c>
      <c r="M42" s="53">
        <v>1398</v>
      </c>
      <c r="N42" s="53">
        <v>1212</v>
      </c>
      <c r="O42" s="53">
        <v>1269</v>
      </c>
      <c r="P42" s="53">
        <v>458</v>
      </c>
      <c r="Q42" s="53">
        <v>1140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263510</v>
      </c>
      <c r="D43" s="52">
        <f>SUM(D20:D42)-D21-D23-D26-D37</f>
        <v>120733</v>
      </c>
      <c r="E43" s="52">
        <f>SUM(E20:E42)-E21-E23-E26-E37</f>
        <v>142777</v>
      </c>
      <c r="F43" s="52">
        <f t="shared" ref="F43:Q43" si="4">SUM(F20:F42)-F21-F23-F26-F37</f>
        <v>970</v>
      </c>
      <c r="G43" s="52">
        <f t="shared" si="4"/>
        <v>914</v>
      </c>
      <c r="H43" s="52">
        <f t="shared" si="4"/>
        <v>5048</v>
      </c>
      <c r="I43" s="52">
        <f t="shared" si="4"/>
        <v>4781</v>
      </c>
      <c r="J43" s="52">
        <f t="shared" si="4"/>
        <v>22556</v>
      </c>
      <c r="K43" s="52">
        <f t="shared" si="4"/>
        <v>21301</v>
      </c>
      <c r="L43" s="52">
        <f t="shared" si="4"/>
        <v>48225</v>
      </c>
      <c r="M43" s="52">
        <f t="shared" si="4"/>
        <v>50024</v>
      </c>
      <c r="N43" s="52">
        <f t="shared" si="4"/>
        <v>31835</v>
      </c>
      <c r="O43" s="52">
        <f t="shared" si="4"/>
        <v>36794</v>
      </c>
      <c r="P43" s="52">
        <f t="shared" si="4"/>
        <v>12099</v>
      </c>
      <c r="Q43" s="52">
        <f t="shared" si="4"/>
        <v>28963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2023-06-01T10:39:12Z</dcterms:modified>
</cp:coreProperties>
</file>