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<sst xmlns="http://schemas.openxmlformats.org/spreadsheetml/2006/main" count="564" uniqueCount="127">
  <si>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</si>
  <si>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</si>
  <si>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</si>
  <si>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</si>
  <si>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</si>
  <si>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</si>
  <si>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</si>
  <si>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</si>
  <si>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</si>
  <si>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</si>
  <si>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</si>
  <si>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</si>
  <si>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</si>
  <si>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</si>
  <si>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</si>
  <si>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</si>
  <si>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</si>
  <si>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</si>
  <si>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</si>
  <si>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</si>
  <si>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</si>
  <si>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</si>
  <si>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</si>
  <si>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</si>
  <si>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</si>
  <si>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</si>
  <si>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</si>
  <si>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</si>
  <si>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</si>
  <si>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</si>
  <si>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</si>
  <si>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</si>
  <si>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</si>
  <si>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</si>
  <si>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</si>
  <si>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</si>
  <si>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</si>
  <si>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</si>
  <si>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</si>
  <si>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</si>
  <si>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</si>
  <si>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</si>
  <si>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</si>
  <si>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</si>
  <si>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</si>
  <si>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</si>
  <si>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</si>
  <si>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</si>
  <si>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</si>
  <si>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</si>
  <si>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</si>
  <si>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</si>
  <si>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</si>
  <si>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</si>
  <si>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</si>
  <si>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</si>
  <si>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</si>
  <si>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</si>
  <si>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</si>
  <si>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</si>
  <si>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</si>
  <si>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</si>
  <si>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</si>
  <si>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</si>
  <si>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</si>
  <si>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</si>
  <si>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</si>
  <si>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</si>
  <si>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</si>
  <si>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</si>
  <si>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</si>
  <si>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</si>
  <si>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</si>
  <si>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</si>
  <si>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</si>
  <si>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</si>
  <si>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</si>
  <si>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</si>
  <si>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</si>
  <si>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</si>
  <si>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</si>
  <si>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</si>
  <si>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</si>
  <si>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</si>
  <si>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</si>
  <si>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</si>
  <si>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</si>
  <si>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</si>
  <si>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</si>
  <si>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</si>
  <si>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</si>
  <si>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</si>
  <si>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</si>
  <si>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</si>
  <si>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</si>
  <si>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</si>
  <si>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</si>
  <si>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</si>
  <si>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</si>
  <si>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</si>
  <si>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</si>
  <si>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</si>
  <si>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</si>
  <si>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</si>
  <si>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</si>
  <si>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</si>
  <si>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</si>
  <si>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</si>
  <si>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</si>
  <si>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</si>
  <si>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</si>
  <si>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</si>
  <si>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</si>
  <si>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</si>
  <si>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</si>
  <si>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</si>
  <si>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</si>
  <si>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</si>
  <si>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</si>
  <si>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</si>
  <si>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</si>
  <si>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</si>
  <si>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</si>
  <si>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</si>
  <si>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</si>
  <si>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июля 2023 года</t>
  </si>
  <si>
    <t>01 июля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</si>
</sst>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44" sqref="D4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682976</v>
      </c>
      <c r="E20" s="21">
        <f>G20+I20+K20+O20+Q20+M20</f>
        <v>315510</v>
      </c>
      <c r="F20" s="21">
        <f>H20+J20+L20+P20+R20+N20</f>
        <v>367466</v>
      </c>
      <c r="G20" s="21">
        <f t="shared" ref="G20:R20" si="1">SUM(G21:G43)</f>
        <v>2603</v>
      </c>
      <c r="H20" s="21">
        <f t="shared" si="1"/>
        <v>2446</v>
      </c>
      <c r="I20" s="21">
        <f t="shared" si="1"/>
        <v>13288</v>
      </c>
      <c r="J20" s="21">
        <f t="shared" si="1"/>
        <v>12764</v>
      </c>
      <c r="K20" s="21">
        <f t="shared" si="1"/>
        <v>56680</v>
      </c>
      <c r="L20" s="21">
        <f t="shared" si="1"/>
        <v>53432</v>
      </c>
      <c r="M20" s="21">
        <f t="shared" si="1"/>
        <v>123588</v>
      </c>
      <c r="N20" s="21">
        <f t="shared" si="1"/>
        <v>127699</v>
      </c>
      <c r="O20" s="21">
        <f t="shared" si="1"/>
        <v>87137</v>
      </c>
      <c r="P20" s="21">
        <f t="shared" si="1"/>
        <v>98197</v>
      </c>
      <c r="Q20" s="21">
        <f t="shared" si="1"/>
        <v>32214</v>
      </c>
      <c r="R20" s="21">
        <f t="shared" si="1"/>
        <v>72928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1595</v>
      </c>
      <c r="E21" s="27">
        <f>G21+I21+K21+O21+Q21+M21</f>
        <v>445</v>
      </c>
      <c r="F21" s="27">
        <f>H21+J21+L21+P21+R21+N21</f>
        <v>1150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196</v>
      </c>
      <c r="N21" s="27">
        <f>'Прил.12 согаз'!N21+'Прил.12 альфа'!N21</f>
        <v>542</v>
      </c>
      <c r="O21" s="27">
        <f>'Прил.12 согаз'!O21+'Прил.12 альфа'!O21</f>
        <v>178</v>
      </c>
      <c r="P21" s="27">
        <f>'Прил.12 согаз'!P21+'Прил.12 альфа'!P21</f>
        <v>524</v>
      </c>
      <c r="Q21" s="27">
        <f>'Прил.12 согаз'!Q21+'Прил.12 альфа'!Q21</f>
        <v>71</v>
      </c>
      <c r="R21" s="27">
        <f>'Прил.12 согаз'!R21+'Прил.12 альфа'!R21</f>
        <v>84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75547</v>
      </c>
      <c r="E22" s="27">
        <f t="shared" ref="E22:E43" si="2">G22+I22+K22+O22+Q22+M22</f>
        <v>35564</v>
      </c>
      <c r="F22" s="27">
        <f t="shared" ref="F22:F43" si="3">H22+J22+L22+P22+R22+N22</f>
        <v>39983</v>
      </c>
      <c r="G22" s="27">
        <f>'Прил.12 согаз'!G22+'Прил.12 альфа'!G22</f>
        <v>267</v>
      </c>
      <c r="H22" s="27">
        <f>'Прил.12 согаз'!H22+'Прил.12 альфа'!H22</f>
        <v>262</v>
      </c>
      <c r="I22" s="27">
        <f>'Прил.12 согаз'!I22+'Прил.12 альфа'!I22</f>
        <v>1376</v>
      </c>
      <c r="J22" s="27">
        <f>'Прил.12 согаз'!J22+'Прил.12 альфа'!J22</f>
        <v>1324</v>
      </c>
      <c r="K22" s="27">
        <f>'Прил.12 согаз'!K22+'Прил.12 альфа'!K22</f>
        <v>6250</v>
      </c>
      <c r="L22" s="27">
        <f>'Прил.12 согаз'!L22+'Прил.12 альфа'!L22</f>
        <v>5942</v>
      </c>
      <c r="M22" s="27">
        <f>'Прил.12 согаз'!M22+'Прил.12 альфа'!M22</f>
        <v>14854</v>
      </c>
      <c r="N22" s="27">
        <f>'Прил.12 согаз'!N22+'Прил.12 альфа'!N22</f>
        <v>13405</v>
      </c>
      <c r="O22" s="27">
        <f>'Прил.12 согаз'!O22+'Прил.12 альфа'!O22</f>
        <v>9257</v>
      </c>
      <c r="P22" s="27">
        <f>'Прил.12 согаз'!P22+'Прил.12 альфа'!P22</f>
        <v>10344</v>
      </c>
      <c r="Q22" s="27">
        <f>'Прил.12 согаз'!Q22+'Прил.12 альфа'!Q22</f>
        <v>3560</v>
      </c>
      <c r="R22" s="27">
        <f>'Прил.12 согаз'!R22+'Прил.12 альфа'!R22</f>
        <v>8706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40323</v>
      </c>
      <c r="E23" s="27">
        <f t="shared" si="2"/>
        <v>18025</v>
      </c>
      <c r="F23" s="27">
        <f t="shared" si="3"/>
        <v>22298</v>
      </c>
      <c r="G23" s="27">
        <f>'Прил.12 согаз'!G23+'Прил.12 альфа'!G23</f>
        <v>127</v>
      </c>
      <c r="H23" s="27">
        <f>'Прил.12 согаз'!H23+'Прил.12 альфа'!H23</f>
        <v>144</v>
      </c>
      <c r="I23" s="27">
        <f>'Прил.12 согаз'!I23+'Прил.12 альфа'!I23</f>
        <v>786</v>
      </c>
      <c r="J23" s="27">
        <f>'Прил.12 согаз'!J23+'Прил.12 альфа'!J23</f>
        <v>752</v>
      </c>
      <c r="K23" s="27">
        <f>'Прил.12 согаз'!K23+'Прил.12 альфа'!K23</f>
        <v>3584</v>
      </c>
      <c r="L23" s="27">
        <f>'Прил.12 согаз'!L23+'Прил.12 альфа'!L23</f>
        <v>3350</v>
      </c>
      <c r="M23" s="27">
        <f>'Прил.12 согаз'!M23+'Прил.12 альфа'!M23</f>
        <v>6146</v>
      </c>
      <c r="N23" s="27">
        <f>'Прил.12 согаз'!N23+'Прил.12 альфа'!N23</f>
        <v>6387</v>
      </c>
      <c r="O23" s="27">
        <f>'Прил.12 согаз'!O23+'Прил.12 альфа'!O23</f>
        <v>4949</v>
      </c>
      <c r="P23" s="27">
        <f>'Прил.12 согаз'!P23+'Прил.12 альфа'!P23</f>
        <v>5993</v>
      </c>
      <c r="Q23" s="27">
        <f>'Прил.12 согаз'!Q23+'Прил.12 альфа'!Q23</f>
        <v>2433</v>
      </c>
      <c r="R23" s="27">
        <f>'Прил.12 согаз'!R23+'Прил.12 альфа'!R23</f>
        <v>5672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41669</v>
      </c>
      <c r="E24" s="27">
        <f t="shared" si="2"/>
        <v>19792</v>
      </c>
      <c r="F24" s="27">
        <f t="shared" si="3"/>
        <v>21877</v>
      </c>
      <c r="G24" s="27">
        <f>'Прил.12 согаз'!G24+'Прил.12 альфа'!G24</f>
        <v>140</v>
      </c>
      <c r="H24" s="27">
        <f>'Прил.12 согаз'!H24+'Прил.12 альфа'!H24</f>
        <v>144</v>
      </c>
      <c r="I24" s="27">
        <f>'Прил.12 согаз'!I24+'Прил.12 альфа'!I24</f>
        <v>788</v>
      </c>
      <c r="J24" s="27">
        <f>'Прил.12 согаз'!J24+'Прил.12 альфа'!J24</f>
        <v>720</v>
      </c>
      <c r="K24" s="27">
        <f>'Прил.12 согаз'!K24+'Прил.12 альфа'!K24</f>
        <v>3291</v>
      </c>
      <c r="L24" s="27">
        <f>'Прил.12 согаз'!L24+'Прил.12 альфа'!L24</f>
        <v>3197</v>
      </c>
      <c r="M24" s="27">
        <f>'Прил.12 согаз'!M24+'Прил.12 альфа'!M24</f>
        <v>8059</v>
      </c>
      <c r="N24" s="27">
        <f>'Прил.12 согаз'!N24+'Прил.12 альфа'!N24</f>
        <v>7413</v>
      </c>
      <c r="O24" s="27">
        <f>'Прил.12 согаз'!O24+'Прил.12 альфа'!O24</f>
        <v>5528</v>
      </c>
      <c r="P24" s="27">
        <f>'Прил.12 согаз'!P24+'Прил.12 альфа'!P24</f>
        <v>6047</v>
      </c>
      <c r="Q24" s="27">
        <f>'Прил.12 согаз'!Q24+'Прил.12 альфа'!Q24</f>
        <v>1986</v>
      </c>
      <c r="R24" s="27">
        <f>'Прил.12 согаз'!R24+'Прил.12 альфа'!R24</f>
        <v>4356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9017</v>
      </c>
      <c r="E25" s="27">
        <f t="shared" si="2"/>
        <v>4263</v>
      </c>
      <c r="F25" s="27">
        <f t="shared" si="3"/>
        <v>4754</v>
      </c>
      <c r="G25" s="27">
        <f>'Прил.12 согаз'!G25+'Прил.12 альфа'!G25</f>
        <v>13</v>
      </c>
      <c r="H25" s="27">
        <f>'Прил.12 согаз'!H25+'Прил.12 альфа'!H25</f>
        <v>30</v>
      </c>
      <c r="I25" s="27">
        <f>'Прил.12 согаз'!I25+'Прил.12 альфа'!I25</f>
        <v>134</v>
      </c>
      <c r="J25" s="27">
        <f>'Прил.12 согаз'!J25+'Прил.12 альфа'!J25</f>
        <v>144</v>
      </c>
      <c r="K25" s="27">
        <f>'Прил.12 согаз'!K25+'Прил.12 альфа'!K25</f>
        <v>758</v>
      </c>
      <c r="L25" s="27">
        <f>'Прил.12 согаз'!L25+'Прил.12 альфа'!L25</f>
        <v>707</v>
      </c>
      <c r="M25" s="27">
        <f>'Прил.12 согаз'!M25+'Прил.12 альфа'!M25</f>
        <v>1573</v>
      </c>
      <c r="N25" s="27">
        <f>'Прил.12 согаз'!N25+'Прил.12 альфа'!N25</f>
        <v>1325</v>
      </c>
      <c r="O25" s="27">
        <f>'Прил.12 согаз'!O25+'Прил.12 альфа'!O25</f>
        <v>1284</v>
      </c>
      <c r="P25" s="27">
        <f>'Прил.12 согаз'!P25+'Прил.12 альфа'!P25</f>
        <v>1359</v>
      </c>
      <c r="Q25" s="27">
        <f>'Прил.12 согаз'!Q25+'Прил.12 альфа'!Q25</f>
        <v>501</v>
      </c>
      <c r="R25" s="27">
        <f>'Прил.12 согаз'!R25+'Прил.12 альфа'!R25</f>
        <v>1189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58792</v>
      </c>
      <c r="E26" s="27">
        <f t="shared" si="2"/>
        <v>27187</v>
      </c>
      <c r="F26" s="27">
        <f t="shared" si="3"/>
        <v>31605</v>
      </c>
      <c r="G26" s="27">
        <f>'Прил.12 согаз'!G26+'Прил.12 альфа'!G26</f>
        <v>200</v>
      </c>
      <c r="H26" s="27">
        <f>'Прил.12 согаз'!H26+'Прил.12 альфа'!H26</f>
        <v>172</v>
      </c>
      <c r="I26" s="27">
        <f>'Прил.12 согаз'!I26+'Прил.12 альфа'!I26</f>
        <v>1078</v>
      </c>
      <c r="J26" s="27">
        <f>'Прил.12 согаз'!J26+'Прил.12 альфа'!J26</f>
        <v>935</v>
      </c>
      <c r="K26" s="27">
        <f>'Прил.12 согаз'!K26+'Прил.12 альфа'!K26</f>
        <v>4700</v>
      </c>
      <c r="L26" s="27">
        <f>'Прил.12 согаз'!L26+'Прил.12 альфа'!L26</f>
        <v>4422</v>
      </c>
      <c r="M26" s="27">
        <f>'Прил.12 согаз'!M26+'Прил.12 альфа'!M26</f>
        <v>10637</v>
      </c>
      <c r="N26" s="27">
        <f>'Прил.12 согаз'!N26+'Прил.12 альфа'!N26</f>
        <v>9917</v>
      </c>
      <c r="O26" s="27">
        <f>'Прил.12 согаз'!O26+'Прил.12 альфа'!O26</f>
        <v>7554</v>
      </c>
      <c r="P26" s="27">
        <f>'Прил.12 согаз'!P26+'Прил.12 альфа'!P26</f>
        <v>8915</v>
      </c>
      <c r="Q26" s="27">
        <f>'Прил.12 согаз'!Q26+'Прил.12 альфа'!Q26</f>
        <v>3018</v>
      </c>
      <c r="R26" s="27">
        <f>'Прил.12 согаз'!R26+'Прил.12 альфа'!R26</f>
        <v>7244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24865</v>
      </c>
      <c r="E27" s="27">
        <f t="shared" si="2"/>
        <v>11342</v>
      </c>
      <c r="F27" s="27">
        <f t="shared" si="3"/>
        <v>13523</v>
      </c>
      <c r="G27" s="27">
        <f>'Прил.12 согаз'!G27+'Прил.12 альфа'!G27</f>
        <v>107</v>
      </c>
      <c r="H27" s="27">
        <f>'Прил.12 согаз'!H27+'Прил.12 альфа'!H27</f>
        <v>85</v>
      </c>
      <c r="I27" s="27">
        <f>'Прил.12 согаз'!I27+'Прил.12 альфа'!I27</f>
        <v>486</v>
      </c>
      <c r="J27" s="27">
        <f>'Прил.12 согаз'!J27+'Прил.12 альфа'!J27</f>
        <v>450</v>
      </c>
      <c r="K27" s="27">
        <f>'Прил.12 согаз'!K27+'Прил.12 альфа'!K27</f>
        <v>2117</v>
      </c>
      <c r="L27" s="27">
        <f>'Прил.12 согаз'!L27+'Прил.12 альфа'!L27</f>
        <v>2015</v>
      </c>
      <c r="M27" s="27">
        <f>'Прил.12 согаз'!M27+'Прил.12 альфа'!M27</f>
        <v>4458</v>
      </c>
      <c r="N27" s="27">
        <f>'Прил.12 согаз'!N27+'Прил.12 альфа'!N27</f>
        <v>4629</v>
      </c>
      <c r="O27" s="27">
        <f>'Прил.12 согаз'!O27+'Прил.12 альфа'!O27</f>
        <v>3045</v>
      </c>
      <c r="P27" s="27">
        <f>'Прил.12 согаз'!P27+'Прил.12 альфа'!P27</f>
        <v>3634</v>
      </c>
      <c r="Q27" s="27">
        <f>'Прил.12 согаз'!Q27+'Прил.12 альфа'!Q27</f>
        <v>1129</v>
      </c>
      <c r="R27" s="27">
        <f>'Прил.12 согаз'!R27+'Прил.12 альфа'!R27</f>
        <v>2710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29313</v>
      </c>
      <c r="E28" s="27">
        <f t="shared" si="2"/>
        <v>13473</v>
      </c>
      <c r="F28" s="27">
        <f t="shared" si="3"/>
        <v>15840</v>
      </c>
      <c r="G28" s="27">
        <f>'Прил.12 согаз'!G28+'Прил.12 альфа'!G28</f>
        <v>140</v>
      </c>
      <c r="H28" s="27">
        <f>'Прил.12 согаз'!H28+'Прил.12 альфа'!H28</f>
        <v>121</v>
      </c>
      <c r="I28" s="27">
        <f>'Прил.12 согаз'!I28+'Прил.12 альфа'!I28</f>
        <v>717</v>
      </c>
      <c r="J28" s="27">
        <f>'Прил.12 согаз'!J28+'Прил.12 альфа'!J28</f>
        <v>703</v>
      </c>
      <c r="K28" s="27">
        <f>'Прил.12 согаз'!K28+'Прил.12 альфа'!K28</f>
        <v>2746</v>
      </c>
      <c r="L28" s="27">
        <f>'Прил.12 согаз'!L28+'Прил.12 альфа'!L28</f>
        <v>2680</v>
      </c>
      <c r="M28" s="27">
        <f>'Прил.12 согаз'!M28+'Прил.12 альфа'!M28</f>
        <v>5150</v>
      </c>
      <c r="N28" s="27">
        <f>'Прил.12 согаз'!N28+'Прил.12 альфа'!N28</f>
        <v>5887</v>
      </c>
      <c r="O28" s="27">
        <f>'Прил.12 согаз'!O28+'Прил.12 альфа'!O28</f>
        <v>3700</v>
      </c>
      <c r="P28" s="27">
        <f>'Прил.12 согаз'!P28+'Прил.12 альфа'!P28</f>
        <v>4025</v>
      </c>
      <c r="Q28" s="27">
        <f>'Прил.12 согаз'!Q28+'Прил.12 альфа'!Q28</f>
        <v>1020</v>
      </c>
      <c r="R28" s="27">
        <f>'Прил.12 согаз'!R28+'Прил.12 альфа'!R28</f>
        <v>2424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44872</v>
      </c>
      <c r="E29" s="27">
        <f t="shared" si="2"/>
        <v>19333</v>
      </c>
      <c r="F29" s="27">
        <f t="shared" si="3"/>
        <v>25539</v>
      </c>
      <c r="G29" s="27">
        <f>'Прил.12 согаз'!G29+'Прил.12 альфа'!G29</f>
        <v>243</v>
      </c>
      <c r="H29" s="27">
        <f>'Прил.12 согаз'!H29+'Прил.12 альфа'!H29</f>
        <v>238</v>
      </c>
      <c r="I29" s="27">
        <f>'Прил.12 согаз'!I29+'Прил.12 альфа'!I29</f>
        <v>1253</v>
      </c>
      <c r="J29" s="27">
        <f>'Прил.12 согаз'!J29+'Прил.12 альфа'!J29</f>
        <v>1298</v>
      </c>
      <c r="K29" s="27">
        <f>'Прил.12 согаз'!K29+'Прил.12 альфа'!K29</f>
        <v>4726</v>
      </c>
      <c r="L29" s="27">
        <f>'Прил.12 согаз'!L29+'Прил.12 альфа'!L29</f>
        <v>4602</v>
      </c>
      <c r="M29" s="27">
        <f>'Прил.12 согаз'!M29+'Прил.12 альфа'!M29</f>
        <v>6909</v>
      </c>
      <c r="N29" s="27">
        <f>'Прил.12 согаз'!N29+'Прил.12 альфа'!N29</f>
        <v>10269</v>
      </c>
      <c r="O29" s="27">
        <f>'Прил.12 согаз'!O29+'Прил.12 альфа'!O29</f>
        <v>4769</v>
      </c>
      <c r="P29" s="27">
        <f>'Прил.12 согаз'!P29+'Прил.12 альфа'!P29</f>
        <v>6164</v>
      </c>
      <c r="Q29" s="27">
        <f>'Прил.12 согаз'!Q29+'Прил.12 альфа'!Q29</f>
        <v>1433</v>
      </c>
      <c r="R29" s="27">
        <f>'Прил.12 согаз'!R29+'Прил.12 альфа'!R29</f>
        <v>2968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114594</v>
      </c>
      <c r="E30" s="27">
        <f t="shared" si="2"/>
        <v>51177</v>
      </c>
      <c r="F30" s="27">
        <f t="shared" si="3"/>
        <v>63417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26501</v>
      </c>
      <c r="N30" s="27">
        <f>'Прил.12 согаз'!N30+'Прил.12 альфа'!N30</f>
        <v>27507</v>
      </c>
      <c r="O30" s="27">
        <f>'Прил.12 согаз'!O30+'Прил.12 альфа'!O30</f>
        <v>17682</v>
      </c>
      <c r="P30" s="27">
        <f>'Прил.12 согаз'!P30+'Прил.12 альфа'!P30</f>
        <v>20051</v>
      </c>
      <c r="Q30" s="27">
        <f>'Прил.12 согаз'!Q30+'Прил.12 альфа'!Q30</f>
        <v>6994</v>
      </c>
      <c r="R30" s="27">
        <f>'Прил.12 согаз'!R30+'Прил.12 альфа'!R30</f>
        <v>15859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93981</v>
      </c>
      <c r="E31" s="27">
        <f t="shared" si="2"/>
        <v>41724</v>
      </c>
      <c r="F31" s="27">
        <f t="shared" si="3"/>
        <v>52257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21186</v>
      </c>
      <c r="N31" s="27">
        <f>'Прил.12 согаз'!N31+'Прил.12 альфа'!N31</f>
        <v>21593</v>
      </c>
      <c r="O31" s="27">
        <f>'Прил.12 согаз'!O31+'Прил.12 альфа'!O31</f>
        <v>14868</v>
      </c>
      <c r="P31" s="27">
        <f>'Прил.12 согаз'!P31+'Прил.12 альфа'!P31</f>
        <v>16922</v>
      </c>
      <c r="Q31" s="27">
        <f>'Прил.12 согаз'!Q31+'Прил.12 альфа'!Q31</f>
        <v>5670</v>
      </c>
      <c r="R31" s="27">
        <f>'Прил.12 согаз'!R31+'Прил.12 альфа'!R31</f>
        <v>13742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22225</v>
      </c>
      <c r="E32" s="27">
        <f t="shared" si="2"/>
        <v>11388</v>
      </c>
      <c r="F32" s="27">
        <f t="shared" si="3"/>
        <v>10837</v>
      </c>
      <c r="G32" s="27">
        <f>'Прил.12 согаз'!G32+'Прил.12 альфа'!G32</f>
        <v>425</v>
      </c>
      <c r="H32" s="27">
        <f>'Прил.12 согаз'!H32+'Прил.12 альфа'!H32</f>
        <v>386</v>
      </c>
      <c r="I32" s="27">
        <f>'Прил.12 согаз'!I32+'Прил.12 альфа'!I32</f>
        <v>2147</v>
      </c>
      <c r="J32" s="27">
        <f>'Прил.12 согаз'!J32+'Прил.12 альфа'!J32</f>
        <v>2058</v>
      </c>
      <c r="K32" s="27">
        <f>'Прил.12 согаз'!K32+'Прил.12 альфа'!K32</f>
        <v>8816</v>
      </c>
      <c r="L32" s="27">
        <f>'Прил.12 согаз'!L32+'Прил.12 альфа'!L32</f>
        <v>8393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16402</v>
      </c>
      <c r="E33" s="27">
        <f t="shared" si="2"/>
        <v>8590</v>
      </c>
      <c r="F33" s="27">
        <f t="shared" si="3"/>
        <v>7812</v>
      </c>
      <c r="G33" s="27">
        <f>'Прил.12 согаз'!G33+'Прил.12 альфа'!G33</f>
        <v>307</v>
      </c>
      <c r="H33" s="27">
        <f>'Прил.12 согаз'!H33+'Прил.12 альфа'!H33</f>
        <v>289</v>
      </c>
      <c r="I33" s="27">
        <f>'Прил.12 согаз'!I33+'Прил.12 альфа'!I33</f>
        <v>1456</v>
      </c>
      <c r="J33" s="27">
        <f>'Прил.12 согаз'!J33+'Прил.12 альфа'!J33</f>
        <v>1407</v>
      </c>
      <c r="K33" s="27">
        <f>'Прил.12 согаз'!K33+'Прил.12 альфа'!K33</f>
        <v>6827</v>
      </c>
      <c r="L33" s="27">
        <f>'Прил.12 согаз'!L33+'Прил.12 альфа'!L33</f>
        <v>6116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16638</v>
      </c>
      <c r="E34" s="27">
        <f t="shared" si="2"/>
        <v>8520</v>
      </c>
      <c r="F34" s="27">
        <f t="shared" si="3"/>
        <v>8118</v>
      </c>
      <c r="G34" s="27">
        <f>'Прил.12 согаз'!G34+'Прил.12 альфа'!G34</f>
        <v>317</v>
      </c>
      <c r="H34" s="27">
        <f>'Прил.12 согаз'!H34+'Прил.12 альфа'!H34</f>
        <v>305</v>
      </c>
      <c r="I34" s="27">
        <f>'Прил.12 согаз'!I34+'Прил.12 альфа'!I34</f>
        <v>1566</v>
      </c>
      <c r="J34" s="27">
        <f>'Прил.12 согаз'!J34+'Прил.12 альфа'!J34</f>
        <v>1571</v>
      </c>
      <c r="K34" s="27">
        <f>'Прил.12 согаз'!K34+'Прил.12 альфа'!K34</f>
        <v>6637</v>
      </c>
      <c r="L34" s="27">
        <f>'Прил.12 согаз'!L34+'Прил.12 альфа'!L34</f>
        <v>6242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11278</v>
      </c>
      <c r="E35" s="27">
        <f t="shared" si="2"/>
        <v>5100</v>
      </c>
      <c r="F35" s="27">
        <f t="shared" si="3"/>
        <v>6178</v>
      </c>
      <c r="G35" s="27">
        <f>'Прил.12 согаз'!G35+'Прил.12 альфа'!G35</f>
        <v>19</v>
      </c>
      <c r="H35" s="27">
        <f>'Прил.12 согаз'!H35+'Прил.12 альфа'!H35</f>
        <v>16</v>
      </c>
      <c r="I35" s="27">
        <f>'Прил.12 согаз'!I35+'Прил.12 альфа'!I35</f>
        <v>46</v>
      </c>
      <c r="J35" s="27">
        <f>'Прил.12 согаз'!J35+'Прил.12 альфа'!J35</f>
        <v>58</v>
      </c>
      <c r="K35" s="27">
        <f>'Прил.12 согаз'!K35+'Прил.12 альфа'!K35</f>
        <v>179</v>
      </c>
      <c r="L35" s="27">
        <f>'Прил.12 согаз'!L35+'Прил.12 альфа'!L35</f>
        <v>153</v>
      </c>
      <c r="M35" s="27">
        <f>'Прил.12 согаз'!M35+'Прил.12 альфа'!M35</f>
        <v>1594</v>
      </c>
      <c r="N35" s="27">
        <f>'Прил.12 согаз'!N35+'Прил.12 альфа'!N35</f>
        <v>2402</v>
      </c>
      <c r="O35" s="27">
        <f>'Прил.12 согаз'!O35+'Прил.12 альфа'!O35</f>
        <v>2338</v>
      </c>
      <c r="P35" s="27">
        <f>'Прил.12 согаз'!P35+'Прил.12 альфа'!P35</f>
        <v>2310</v>
      </c>
      <c r="Q35" s="27">
        <f>'Прил.12 согаз'!Q35+'Прил.12 альфа'!Q35</f>
        <v>924</v>
      </c>
      <c r="R35" s="27">
        <f>'Прил.12 согаз'!R35+'Прил.12 альфа'!R35</f>
        <v>1239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16038</v>
      </c>
      <c r="E36" s="27">
        <f t="shared" si="2"/>
        <v>7602</v>
      </c>
      <c r="F36" s="27">
        <f t="shared" si="3"/>
        <v>8436</v>
      </c>
      <c r="G36" s="27">
        <f>'Прил.12 согаз'!G36+'Прил.12 альфа'!G36</f>
        <v>53</v>
      </c>
      <c r="H36" s="27">
        <f>'Прил.12 согаз'!H36+'Прил.12 альфа'!H36</f>
        <v>42</v>
      </c>
      <c r="I36" s="27">
        <f>'Прил.12 согаз'!I36+'Прил.12 альфа'!I36</f>
        <v>269</v>
      </c>
      <c r="J36" s="27">
        <f>'Прил.12 согаз'!J36+'Прил.12 альфа'!J36</f>
        <v>235</v>
      </c>
      <c r="K36" s="27">
        <f>'Прил.12 согаз'!K36+'Прил.12 альфа'!K36</f>
        <v>1368</v>
      </c>
      <c r="L36" s="27">
        <f>'Прил.12 согаз'!L36+'Прил.12 альфа'!L36</f>
        <v>1202</v>
      </c>
      <c r="M36" s="27">
        <f>'Прил.12 согаз'!M36+'Прил.12 альфа'!M36</f>
        <v>2877</v>
      </c>
      <c r="N36" s="27">
        <f>'Прил.12 согаз'!N36+'Прил.12 альфа'!N36</f>
        <v>2737</v>
      </c>
      <c r="O36" s="27">
        <f>'Прил.12 согаз'!O36+'Прил.12 альфа'!O36</f>
        <v>2188</v>
      </c>
      <c r="P36" s="27">
        <f>'Прил.12 согаз'!P36+'Прил.12 альфа'!P36</f>
        <v>2379</v>
      </c>
      <c r="Q36" s="27">
        <f>'Прил.12 согаз'!Q36+'Прил.12 альфа'!Q36</f>
        <v>847</v>
      </c>
      <c r="R36" s="27">
        <f>'Прил.12 согаз'!R36+'Прил.12 альфа'!R36</f>
        <v>1841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38666</v>
      </c>
      <c r="E37" s="27">
        <f t="shared" si="2"/>
        <v>17362</v>
      </c>
      <c r="F37" s="27">
        <f t="shared" si="3"/>
        <v>21304</v>
      </c>
      <c r="G37" s="27">
        <f>'Прил.12 согаз'!G37+'Прил.12 альфа'!G37</f>
        <v>234</v>
      </c>
      <c r="H37" s="27">
        <f>'Прил.12 согаз'!H37+'Прил.12 альфа'!H37</f>
        <v>207</v>
      </c>
      <c r="I37" s="27">
        <f>'Прил.12 согаз'!I37+'Прил.12 альфа'!I37</f>
        <v>1140</v>
      </c>
      <c r="J37" s="27">
        <f>'Прил.12 согаз'!J37+'Прил.12 альфа'!J37</f>
        <v>1066</v>
      </c>
      <c r="K37" s="27">
        <f>'Прил.12 согаз'!K37+'Прил.12 альфа'!K37</f>
        <v>4483</v>
      </c>
      <c r="L37" s="27">
        <f>'Прил.12 согаз'!L37+'Прил.12 альфа'!L37</f>
        <v>4217</v>
      </c>
      <c r="M37" s="27">
        <f>'Прил.12 согаз'!M37+'Прил.12 альфа'!M37</f>
        <v>6279</v>
      </c>
      <c r="N37" s="27">
        <f>'Прил.12 согаз'!N37+'Прил.12 альфа'!N37</f>
        <v>8701</v>
      </c>
      <c r="O37" s="27">
        <f>'Прил.12 согаз'!O37+'Прил.12 альфа'!O37</f>
        <v>4203</v>
      </c>
      <c r="P37" s="27">
        <f>'Прил.12 согаз'!P37+'Прил.12 альфа'!P37</f>
        <v>5075</v>
      </c>
      <c r="Q37" s="27">
        <f>'Прил.12 согаз'!Q37+'Прил.12 альфа'!Q37</f>
        <v>1023</v>
      </c>
      <c r="R37" s="27">
        <f>'Прил.12 согаз'!R37+'Прил.12 альфа'!R37</f>
        <v>2038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5742</v>
      </c>
      <c r="E38" s="27">
        <f t="shared" si="2"/>
        <v>2151</v>
      </c>
      <c r="F38" s="27">
        <f t="shared" si="3"/>
        <v>3591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909</v>
      </c>
      <c r="N38" s="27">
        <f>'Прил.12 согаз'!N38+'Прил.12 альфа'!N38</f>
        <v>1082</v>
      </c>
      <c r="O38" s="27">
        <f>'Прил.12 согаз'!O38+'Прил.12 альфа'!O38</f>
        <v>801</v>
      </c>
      <c r="P38" s="27">
        <f>'Прил.12 согаз'!P38+'Прил.12 альфа'!P38</f>
        <v>1434</v>
      </c>
      <c r="Q38" s="27">
        <f>'Прил.12 согаз'!Q38+'Прил.12 альфа'!Q38</f>
        <v>441</v>
      </c>
      <c r="R38" s="27">
        <f>'Прил.12 согаз'!R38+'Прил.12 альфа'!R38</f>
        <v>1075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3000</v>
      </c>
      <c r="E39" s="27">
        <f t="shared" si="2"/>
        <v>1777</v>
      </c>
      <c r="F39" s="27">
        <f t="shared" si="3"/>
        <v>1223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193</v>
      </c>
      <c r="N39" s="27">
        <f>'Прил.12 согаз'!N39+'Прил.12 альфа'!N39</f>
        <v>447</v>
      </c>
      <c r="O39" s="27">
        <f>'Прил.12 согаз'!O39+'Прил.12 альфа'!O39</f>
        <v>1247</v>
      </c>
      <c r="P39" s="27">
        <f>'Прил.12 согаз'!P39+'Прил.12 альфа'!P39</f>
        <v>568</v>
      </c>
      <c r="Q39" s="27">
        <f>'Прил.12 согаз'!Q39+'Прил.12 альфа'!Q39</f>
        <v>337</v>
      </c>
      <c r="R39" s="27">
        <f>'Прил.12 согаз'!R39+'Прил.12 альфа'!R39</f>
        <v>208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5264</v>
      </c>
      <c r="E40" s="27">
        <f t="shared" si="2"/>
        <v>2495</v>
      </c>
      <c r="F40" s="27">
        <f t="shared" si="3"/>
        <v>2769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1164</v>
      </c>
      <c r="N40" s="27">
        <f>'Прил.12 согаз'!N40+'Прил.12 альфа'!N40</f>
        <v>832</v>
      </c>
      <c r="O40" s="27">
        <f>'Прил.12 согаз'!O40+'Прил.12 альфа'!O40</f>
        <v>1039</v>
      </c>
      <c r="P40" s="27">
        <f>'Прил.12 согаз'!P40+'Прил.12 альфа'!P40</f>
        <v>1143</v>
      </c>
      <c r="Q40" s="27">
        <f>'Прил.12 согаз'!Q40+'Прил.12 альфа'!Q40</f>
        <v>292</v>
      </c>
      <c r="R40" s="27">
        <f>'Прил.12 согаз'!R40+'Прил.12 альфа'!R40</f>
        <v>794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5840</v>
      </c>
      <c r="E41" s="27">
        <f t="shared" si="2"/>
        <v>3279</v>
      </c>
      <c r="F41" s="27">
        <f t="shared" si="3"/>
        <v>2561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1536</v>
      </c>
      <c r="N41" s="27">
        <f>'Прил.12 согаз'!N41+'Прил.12 альфа'!N41</f>
        <v>918</v>
      </c>
      <c r="O41" s="27">
        <f>'Прил.12 согаз'!O41+'Прил.12 альфа'!O41</f>
        <v>1315</v>
      </c>
      <c r="P41" s="27">
        <f>'Прил.12 согаз'!P41+'Прил.12 альфа'!P41</f>
        <v>1021</v>
      </c>
      <c r="Q41" s="27">
        <f>'Прил.12 согаз'!Q41+'Прил.12 альфа'!Q41</f>
        <v>428</v>
      </c>
      <c r="R41" s="27">
        <f>'Прил.12 согаз'!R41+'Прил.12 альфа'!R41</f>
        <v>622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7315</v>
      </c>
      <c r="E43" s="27">
        <f t="shared" si="2"/>
        <v>4921</v>
      </c>
      <c r="F43" s="27">
        <f t="shared" si="3"/>
        <v>2394</v>
      </c>
      <c r="G43" s="27">
        <f>'Прил.12 согаз'!G43+'Прил.12 альфа'!G43</f>
        <v>11</v>
      </c>
      <c r="H43" s="27">
        <f>'Прил.12 согаз'!H43+'Прил.12 альфа'!H43</f>
        <v>5</v>
      </c>
      <c r="I43" s="27">
        <f>'Прил.12 согаз'!I43+'Прил.12 альфа'!I43</f>
        <v>46</v>
      </c>
      <c r="J43" s="27">
        <f>'Прил.12 согаз'!J43+'Прил.12 альфа'!J43</f>
        <v>43</v>
      </c>
      <c r="K43" s="27">
        <f>'Прил.12 согаз'!K43+'Прил.12 альфа'!K43</f>
        <v>198</v>
      </c>
      <c r="L43" s="27">
        <f>'Прил.12 согаз'!L43+'Прил.12 альфа'!L43</f>
        <v>194</v>
      </c>
      <c r="M43" s="27">
        <f>'Прил.12 согаз'!M43+'Прил.12 альфа'!M43</f>
        <v>3367</v>
      </c>
      <c r="N43" s="27">
        <f>'Прил.12 согаз'!N43+'Прил.12 альфа'!N43</f>
        <v>1706</v>
      </c>
      <c r="O43" s="27">
        <f>'Прил.12 согаз'!O43+'Прил.12 альфа'!O43</f>
        <v>1192</v>
      </c>
      <c r="P43" s="27">
        <f>'Прил.12 согаз'!P43+'Прил.12 альфа'!P43</f>
        <v>289</v>
      </c>
      <c r="Q43" s="27">
        <f>'Прил.12 согаз'!Q43+'Прил.12 альфа'!Q43</f>
        <v>107</v>
      </c>
      <c r="R43" s="27">
        <f>'Прил.12 согаз'!R43+'Прил.12 альфа'!R43</f>
        <v>157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682976</v>
      </c>
      <c r="E44" s="21">
        <f>G44+I44+K44+O44+Q44+M44</f>
        <v>315510</v>
      </c>
      <c r="F44" s="21">
        <f>H44+J44+L44+P44+R44+N44</f>
        <v>367466</v>
      </c>
      <c r="G44" s="21">
        <f t="shared" ref="G44:R44" si="5">SUM(G45:G48)</f>
        <v>2603</v>
      </c>
      <c r="H44" s="21">
        <f t="shared" si="5"/>
        <v>2446</v>
      </c>
      <c r="I44" s="21">
        <f t="shared" si="5"/>
        <v>13288</v>
      </c>
      <c r="J44" s="21">
        <f t="shared" si="5"/>
        <v>12764</v>
      </c>
      <c r="K44" s="21">
        <f t="shared" si="5"/>
        <v>56680</v>
      </c>
      <c r="L44" s="21">
        <f t="shared" si="5"/>
        <v>53432</v>
      </c>
      <c r="M44" s="21">
        <f t="shared" si="5"/>
        <v>123588</v>
      </c>
      <c r="N44" s="21">
        <f t="shared" si="5"/>
        <v>127699</v>
      </c>
      <c r="O44" s="21">
        <f t="shared" si="5"/>
        <v>87137</v>
      </c>
      <c r="P44" s="21">
        <f t="shared" si="5"/>
        <v>98197</v>
      </c>
      <c r="Q44" s="21">
        <f t="shared" si="5"/>
        <v>32214</v>
      </c>
      <c r="R44" s="21">
        <f t="shared" si="5"/>
        <v>72928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625295</v>
      </c>
      <c r="E45" s="27">
        <f t="shared" ref="E45:E48" si="6">G45+I45+K45+O45+Q45+M45</f>
        <v>289309</v>
      </c>
      <c r="F45" s="27">
        <f t="shared" ref="F45:F48" si="7">H45+J45+L45+P45+R45+N45</f>
        <v>335986</v>
      </c>
      <c r="G45" s="58">
        <f>'Прил.12 согаз'!G45+'Прил.12 альфа'!G45</f>
        <v>2309</v>
      </c>
      <c r="H45" s="58">
        <f>'Прил.12 согаз'!H45+'Прил.12 альфа'!H45</f>
        <v>2191</v>
      </c>
      <c r="I45" s="58">
        <f>'Прил.12 согаз'!I45+'Прил.12 альфа'!I45</f>
        <v>11833</v>
      </c>
      <c r="J45" s="58">
        <f>'Прил.12 согаз'!J45+'Прил.12 альфа'!J45</f>
        <v>11413</v>
      </c>
      <c r="K45" s="58">
        <f>'Прил.12 согаз'!K45+'Прил.12 альфа'!K45</f>
        <v>50460</v>
      </c>
      <c r="L45" s="58">
        <f>'Прил.12 согаз'!L45+'Прил.12 альфа'!L45</f>
        <v>47633</v>
      </c>
      <c r="M45" s="58">
        <f>'Прил.12 согаз'!M45+'Прил.12 альфа'!M45</f>
        <v>113781</v>
      </c>
      <c r="N45" s="58">
        <f>'Прил.12 согаз'!N45+'Прил.12 альфа'!N45</f>
        <v>115269</v>
      </c>
      <c r="O45" s="58">
        <f>'Прил.12 согаз'!O45+'Прил.12 альфа'!O45</f>
        <v>80613</v>
      </c>
      <c r="P45" s="58">
        <f>'Прил.12 согаз'!P45+'Прил.12 альфа'!P45</f>
        <v>90511</v>
      </c>
      <c r="Q45" s="58">
        <f>'Прил.12 согаз'!Q45+'Прил.12 альфа'!Q45</f>
        <v>30313</v>
      </c>
      <c r="R45" s="58">
        <f>'Прил.12 согаз'!R45+'Прил.12 альфа'!R45</f>
        <v>68969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16023</v>
      </c>
      <c r="E46" s="27">
        <f t="shared" si="6"/>
        <v>7564</v>
      </c>
      <c r="F46" s="27">
        <f t="shared" si="7"/>
        <v>8459</v>
      </c>
      <c r="G46" s="26">
        <f>'Прил.12 согаз'!G46+'Прил.12 альфа'!G46</f>
        <v>53</v>
      </c>
      <c r="H46" s="26">
        <f>'Прил.12 согаз'!H46+'Прил.12 альфа'!H46</f>
        <v>44</v>
      </c>
      <c r="I46" s="26">
        <f>'Прил.12 согаз'!I46+'Прил.12 альфа'!I46</f>
        <v>267</v>
      </c>
      <c r="J46" s="26">
        <f>'Прил.12 согаз'!J46+'Прил.12 альфа'!J46</f>
        <v>232</v>
      </c>
      <c r="K46" s="26">
        <f>'Прил.12 согаз'!K46+'Прил.12 альфа'!K46</f>
        <v>1402</v>
      </c>
      <c r="L46" s="26">
        <f>'Прил.12 согаз'!L46+'Прил.12 альфа'!L46</f>
        <v>1241</v>
      </c>
      <c r="M46" s="26">
        <f>'Прил.12 согаз'!M46+'Прил.12 альфа'!M46</f>
        <v>2849</v>
      </c>
      <c r="N46" s="26">
        <f>'Прил.12 согаз'!N46+'Прил.12 альфа'!N46</f>
        <v>2748</v>
      </c>
      <c r="O46" s="26">
        <f>'Прил.12 согаз'!O46+'Прил.12 альфа'!O46</f>
        <v>2152</v>
      </c>
      <c r="P46" s="26">
        <f>'Прил.12 согаз'!P46+'Прил.12 альфа'!P46</f>
        <v>2367</v>
      </c>
      <c r="Q46" s="26">
        <f>'Прил.12 согаз'!Q46+'Прил.12 альфа'!Q46</f>
        <v>841</v>
      </c>
      <c r="R46" s="26">
        <f>'Прил.12 согаз'!R46+'Прил.12 альфа'!R46</f>
        <v>1827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41658</v>
      </c>
      <c r="E47" s="27">
        <f t="shared" si="6"/>
        <v>18637</v>
      </c>
      <c r="F47" s="27">
        <f t="shared" si="7"/>
        <v>23021</v>
      </c>
      <c r="G47" s="26">
        <f>'Прил.12 согаз'!G47+'Прил.12 альфа'!G47</f>
        <v>241</v>
      </c>
      <c r="H47" s="26">
        <f>'Прил.12 согаз'!H47+'Прил.12 альфа'!H47</f>
        <v>211</v>
      </c>
      <c r="I47" s="26">
        <f>'Прил.12 согаз'!I47+'Прил.12 альфа'!I47</f>
        <v>1188</v>
      </c>
      <c r="J47" s="26">
        <f>'Прил.12 согаз'!J47+'Прил.12 альфа'!J47</f>
        <v>1119</v>
      </c>
      <c r="K47" s="26">
        <f>'Прил.12 согаз'!K47+'Прил.12 альфа'!K47</f>
        <v>4818</v>
      </c>
      <c r="L47" s="26">
        <f>'Прил.12 согаз'!L47+'Прил.12 альфа'!L47</f>
        <v>4558</v>
      </c>
      <c r="M47" s="26">
        <f>'Прил.12 согаз'!M47+'Прил.12 альфа'!M47</f>
        <v>6958</v>
      </c>
      <c r="N47" s="26">
        <f>'Прил.12 согаз'!N47+'Прил.12 альфа'!N47</f>
        <v>9682</v>
      </c>
      <c r="O47" s="26">
        <f>'Прил.12 согаз'!O47+'Прил.12 альфа'!O47</f>
        <v>4372</v>
      </c>
      <c r="P47" s="26">
        <f>'Прил.12 согаз'!P47+'Прил.12 альфа'!P47</f>
        <v>5319</v>
      </c>
      <c r="Q47" s="26">
        <f>'Прил.12 согаз'!Q47+'Прил.12 альфа'!Q47</f>
        <v>1060</v>
      </c>
      <c r="R47" s="26">
        <f>'Прил.12 согаз'!R47+'Прил.12 альфа'!R47</f>
        <v>2132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420426</v>
      </c>
      <c r="E20" s="21">
        <f>G20+I20+K20+O20+Q20+M20</f>
        <v>195201</v>
      </c>
      <c r="F20" s="21">
        <f>H20+J20+L20+P20+R20+N20</f>
        <v>225225</v>
      </c>
      <c r="G20" s="21">
        <f t="shared" ref="G20:R20" si="1">SUM(G21:G43)</f>
        <v>1669</v>
      </c>
      <c r="H20" s="21">
        <f t="shared" si="1"/>
        <v>1563</v>
      </c>
      <c r="I20" s="21">
        <f t="shared" si="1"/>
        <v>8303</v>
      </c>
      <c r="J20" s="21">
        <f t="shared" si="1"/>
        <v>8045</v>
      </c>
      <c r="K20" s="21">
        <f t="shared" si="1"/>
        <v>34228</v>
      </c>
      <c r="L20" s="21">
        <f t="shared" si="1"/>
        <v>32208</v>
      </c>
      <c r="M20" s="21">
        <f t="shared" si="1"/>
        <v>75489</v>
      </c>
      <c r="N20" s="21">
        <f t="shared" si="1"/>
        <v>77917</v>
      </c>
      <c r="O20" s="21">
        <f t="shared" si="1"/>
        <v>55415</v>
      </c>
      <c r="P20" s="21">
        <f t="shared" si="1"/>
        <v>61497</v>
      </c>
      <c r="Q20" s="21">
        <f t="shared" si="1"/>
        <v>20097</v>
      </c>
      <c r="R20" s="21">
        <f t="shared" si="1"/>
        <v>43995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1186</v>
      </c>
      <c r="E21" s="27">
        <f>G21+I21+K21+O21+Q21+M21</f>
        <v>349</v>
      </c>
      <c r="F21" s="27">
        <f>H21+J21+L21+P21+R21+N21</f>
        <v>837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153</v>
      </c>
      <c r="N21" s="27">
        <v>397</v>
      </c>
      <c r="O21" s="27">
        <v>145</v>
      </c>
      <c r="P21" s="27">
        <v>377</v>
      </c>
      <c r="Q21" s="27">
        <v>51</v>
      </c>
      <c r="R21" s="27">
        <v>63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45743</v>
      </c>
      <c r="E22" s="27">
        <f t="shared" ref="E22:E43" si="2">G22+I22+K22+O22+Q22+M22</f>
        <v>22194</v>
      </c>
      <c r="F22" s="27">
        <f t="shared" ref="F22:F43" si="3">H22+J22+L22+P22+R22+N22</f>
        <v>23549</v>
      </c>
      <c r="G22" s="27">
        <v>265</v>
      </c>
      <c r="H22" s="27">
        <v>258</v>
      </c>
      <c r="I22" s="27">
        <v>1077</v>
      </c>
      <c r="J22" s="27">
        <v>1028</v>
      </c>
      <c r="K22" s="27">
        <v>3534</v>
      </c>
      <c r="L22" s="27">
        <v>3408</v>
      </c>
      <c r="M22" s="27">
        <v>9074</v>
      </c>
      <c r="N22" s="27">
        <v>8171</v>
      </c>
      <c r="O22" s="27">
        <v>6260</v>
      </c>
      <c r="P22" s="27">
        <v>6515</v>
      </c>
      <c r="Q22" s="27">
        <v>1984</v>
      </c>
      <c r="R22" s="27">
        <v>4169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1950</v>
      </c>
      <c r="E23" s="27">
        <f t="shared" si="2"/>
        <v>989</v>
      </c>
      <c r="F23" s="27">
        <f t="shared" si="3"/>
        <v>961</v>
      </c>
      <c r="G23" s="27">
        <v>1</v>
      </c>
      <c r="H23" s="27">
        <v>3</v>
      </c>
      <c r="I23" s="27">
        <v>11</v>
      </c>
      <c r="J23" s="27">
        <v>8</v>
      </c>
      <c r="K23" s="27">
        <v>93</v>
      </c>
      <c r="L23" s="27">
        <v>75</v>
      </c>
      <c r="M23" s="27">
        <v>395</v>
      </c>
      <c r="N23" s="27">
        <v>305</v>
      </c>
      <c r="O23" s="27">
        <v>369</v>
      </c>
      <c r="P23" s="27">
        <v>372</v>
      </c>
      <c r="Q23" s="27">
        <v>120</v>
      </c>
      <c r="R23" s="27">
        <v>198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35212</v>
      </c>
      <c r="E24" s="27">
        <f t="shared" si="2"/>
        <v>16631</v>
      </c>
      <c r="F24" s="27">
        <f t="shared" si="3"/>
        <v>18581</v>
      </c>
      <c r="G24" s="27">
        <v>113</v>
      </c>
      <c r="H24" s="27">
        <v>119</v>
      </c>
      <c r="I24" s="27">
        <v>643</v>
      </c>
      <c r="J24" s="27">
        <v>591</v>
      </c>
      <c r="K24" s="27">
        <v>2662</v>
      </c>
      <c r="L24" s="27">
        <v>2598</v>
      </c>
      <c r="M24" s="27">
        <v>6742</v>
      </c>
      <c r="N24" s="27">
        <v>6080</v>
      </c>
      <c r="O24" s="27">
        <v>4639</v>
      </c>
      <c r="P24" s="27">
        <v>5155</v>
      </c>
      <c r="Q24" s="27">
        <v>1832</v>
      </c>
      <c r="R24" s="27">
        <v>4038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765</v>
      </c>
      <c r="E25" s="27">
        <f t="shared" si="2"/>
        <v>442</v>
      </c>
      <c r="F25" s="27">
        <f t="shared" si="3"/>
        <v>323</v>
      </c>
      <c r="G25" s="27">
        <v>0</v>
      </c>
      <c r="H25" s="27">
        <v>2</v>
      </c>
      <c r="I25" s="27">
        <v>6</v>
      </c>
      <c r="J25" s="27">
        <v>7</v>
      </c>
      <c r="K25" s="27">
        <v>34</v>
      </c>
      <c r="L25" s="27">
        <v>33</v>
      </c>
      <c r="M25" s="27">
        <v>168</v>
      </c>
      <c r="N25" s="27">
        <v>87</v>
      </c>
      <c r="O25" s="27">
        <v>181</v>
      </c>
      <c r="P25" s="27">
        <v>121</v>
      </c>
      <c r="Q25" s="27">
        <v>53</v>
      </c>
      <c r="R25" s="27">
        <v>73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16850</v>
      </c>
      <c r="E26" s="27">
        <f t="shared" si="2"/>
        <v>8198</v>
      </c>
      <c r="F26" s="27">
        <f t="shared" si="3"/>
        <v>8652</v>
      </c>
      <c r="G26" s="27">
        <v>3</v>
      </c>
      <c r="H26" s="27">
        <v>1</v>
      </c>
      <c r="I26" s="27">
        <v>220</v>
      </c>
      <c r="J26" s="27">
        <v>179</v>
      </c>
      <c r="K26" s="27">
        <v>1226</v>
      </c>
      <c r="L26" s="27">
        <v>1190</v>
      </c>
      <c r="M26" s="27">
        <v>3112</v>
      </c>
      <c r="N26" s="27">
        <v>2623</v>
      </c>
      <c r="O26" s="27">
        <v>2747</v>
      </c>
      <c r="P26" s="27">
        <v>2892</v>
      </c>
      <c r="Q26" s="27">
        <v>890</v>
      </c>
      <c r="R26" s="27">
        <v>1767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9333</v>
      </c>
      <c r="E27" s="27">
        <f t="shared" si="2"/>
        <v>4526</v>
      </c>
      <c r="F27" s="27">
        <f t="shared" si="3"/>
        <v>4807</v>
      </c>
      <c r="G27" s="27">
        <v>0</v>
      </c>
      <c r="H27" s="27">
        <v>1</v>
      </c>
      <c r="I27" s="27">
        <v>112</v>
      </c>
      <c r="J27" s="27">
        <v>125</v>
      </c>
      <c r="K27" s="27">
        <v>725</v>
      </c>
      <c r="L27" s="27">
        <v>743</v>
      </c>
      <c r="M27" s="27">
        <v>1752</v>
      </c>
      <c r="N27" s="27">
        <v>1572</v>
      </c>
      <c r="O27" s="27">
        <v>1479</v>
      </c>
      <c r="P27" s="27">
        <v>1557</v>
      </c>
      <c r="Q27" s="27">
        <v>458</v>
      </c>
      <c r="R27" s="27">
        <v>809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29036</v>
      </c>
      <c r="E28" s="27">
        <f t="shared" si="2"/>
        <v>13277</v>
      </c>
      <c r="F28" s="27">
        <f t="shared" si="3"/>
        <v>15759</v>
      </c>
      <c r="G28" s="27">
        <v>140</v>
      </c>
      <c r="H28" s="27">
        <v>121</v>
      </c>
      <c r="I28" s="27">
        <v>715</v>
      </c>
      <c r="J28" s="27">
        <v>701</v>
      </c>
      <c r="K28" s="27">
        <v>2740</v>
      </c>
      <c r="L28" s="27">
        <v>2668</v>
      </c>
      <c r="M28" s="27">
        <v>5043</v>
      </c>
      <c r="N28" s="27">
        <v>5849</v>
      </c>
      <c r="O28" s="27">
        <v>3628</v>
      </c>
      <c r="P28" s="27">
        <v>4000</v>
      </c>
      <c r="Q28" s="27">
        <v>1011</v>
      </c>
      <c r="R28" s="27">
        <v>2420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25892</v>
      </c>
      <c r="E29" s="27">
        <f t="shared" si="2"/>
        <v>11036</v>
      </c>
      <c r="F29" s="27">
        <f t="shared" si="3"/>
        <v>14856</v>
      </c>
      <c r="G29" s="27">
        <v>238</v>
      </c>
      <c r="H29" s="27">
        <v>229</v>
      </c>
      <c r="I29" s="27">
        <v>941</v>
      </c>
      <c r="J29" s="27">
        <v>983</v>
      </c>
      <c r="K29" s="27">
        <v>2615</v>
      </c>
      <c r="L29" s="27">
        <v>2519</v>
      </c>
      <c r="M29" s="27">
        <v>3616</v>
      </c>
      <c r="N29" s="27">
        <v>6001</v>
      </c>
      <c r="O29" s="27">
        <v>2817</v>
      </c>
      <c r="P29" s="27">
        <v>3620</v>
      </c>
      <c r="Q29" s="27">
        <v>809</v>
      </c>
      <c r="R29" s="27">
        <v>1504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90306</v>
      </c>
      <c r="E30" s="27">
        <f t="shared" si="2"/>
        <v>40015</v>
      </c>
      <c r="F30" s="27">
        <f t="shared" si="3"/>
        <v>50291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20579</v>
      </c>
      <c r="N30" s="27">
        <v>21081</v>
      </c>
      <c r="O30" s="27">
        <v>13665</v>
      </c>
      <c r="P30" s="27">
        <v>15796</v>
      </c>
      <c r="Q30" s="27">
        <v>5771</v>
      </c>
      <c r="R30" s="27">
        <v>13414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71639</v>
      </c>
      <c r="E31" s="27">
        <f t="shared" si="2"/>
        <v>31652</v>
      </c>
      <c r="F31" s="27">
        <f t="shared" si="3"/>
        <v>39987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16006</v>
      </c>
      <c r="N31" s="27">
        <v>16432</v>
      </c>
      <c r="O31" s="27">
        <v>11234</v>
      </c>
      <c r="P31" s="27">
        <v>12827</v>
      </c>
      <c r="Q31" s="27">
        <v>4412</v>
      </c>
      <c r="R31" s="27">
        <v>10728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17719</v>
      </c>
      <c r="E32" s="27">
        <f t="shared" si="2"/>
        <v>9102</v>
      </c>
      <c r="F32" s="27">
        <f t="shared" si="3"/>
        <v>8617</v>
      </c>
      <c r="G32" s="27">
        <v>342</v>
      </c>
      <c r="H32" s="27">
        <v>308</v>
      </c>
      <c r="I32" s="27">
        <v>1673</v>
      </c>
      <c r="J32" s="27">
        <v>1592</v>
      </c>
      <c r="K32" s="27">
        <v>7087</v>
      </c>
      <c r="L32" s="27">
        <v>6717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13100</v>
      </c>
      <c r="E33" s="27">
        <f t="shared" si="2"/>
        <v>6930</v>
      </c>
      <c r="F33" s="27">
        <f t="shared" si="3"/>
        <v>6170</v>
      </c>
      <c r="G33" s="27">
        <v>226</v>
      </c>
      <c r="H33" s="27">
        <v>219</v>
      </c>
      <c r="I33" s="27">
        <v>1124</v>
      </c>
      <c r="J33" s="27">
        <v>1071</v>
      </c>
      <c r="K33" s="27">
        <v>5580</v>
      </c>
      <c r="L33" s="27">
        <v>4880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13367</v>
      </c>
      <c r="E34" s="27">
        <f t="shared" si="2"/>
        <v>6860</v>
      </c>
      <c r="F34" s="27">
        <f t="shared" si="3"/>
        <v>6507</v>
      </c>
      <c r="G34" s="27">
        <v>262</v>
      </c>
      <c r="H34" s="27">
        <v>242</v>
      </c>
      <c r="I34" s="27">
        <v>1244</v>
      </c>
      <c r="J34" s="27">
        <v>1260</v>
      </c>
      <c r="K34" s="27">
        <v>5354</v>
      </c>
      <c r="L34" s="27">
        <v>5005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8335</v>
      </c>
      <c r="E35" s="27">
        <f t="shared" si="2"/>
        <v>3788</v>
      </c>
      <c r="F35" s="27">
        <f t="shared" si="3"/>
        <v>4547</v>
      </c>
      <c r="G35" s="27">
        <v>3</v>
      </c>
      <c r="H35" s="27">
        <v>0</v>
      </c>
      <c r="I35" s="27">
        <v>11</v>
      </c>
      <c r="J35" s="27">
        <v>13</v>
      </c>
      <c r="K35" s="27">
        <v>61</v>
      </c>
      <c r="L35" s="27">
        <v>52</v>
      </c>
      <c r="M35" s="27">
        <v>1213</v>
      </c>
      <c r="N35" s="27">
        <v>1696</v>
      </c>
      <c r="O35" s="27">
        <v>1764</v>
      </c>
      <c r="P35" s="27">
        <v>1769</v>
      </c>
      <c r="Q35" s="27">
        <v>736</v>
      </c>
      <c r="R35" s="27">
        <v>1017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13489</v>
      </c>
      <c r="E36" s="27">
        <f t="shared" si="2"/>
        <v>6485</v>
      </c>
      <c r="F36" s="27">
        <f t="shared" si="3"/>
        <v>7004</v>
      </c>
      <c r="G36" s="27">
        <v>53</v>
      </c>
      <c r="H36" s="27">
        <v>42</v>
      </c>
      <c r="I36" s="27">
        <v>260</v>
      </c>
      <c r="J36" s="27">
        <v>231</v>
      </c>
      <c r="K36" s="27">
        <v>1144</v>
      </c>
      <c r="L36" s="27">
        <v>1026</v>
      </c>
      <c r="M36" s="27">
        <v>2363</v>
      </c>
      <c r="N36" s="27">
        <v>2233</v>
      </c>
      <c r="O36" s="27">
        <v>1950</v>
      </c>
      <c r="P36" s="27">
        <v>2005</v>
      </c>
      <c r="Q36" s="27">
        <v>715</v>
      </c>
      <c r="R36" s="27">
        <v>1467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11462</v>
      </c>
      <c r="E37" s="27">
        <f t="shared" si="2"/>
        <v>5025</v>
      </c>
      <c r="F37" s="27">
        <f t="shared" si="3"/>
        <v>6437</v>
      </c>
      <c r="G37" s="27">
        <v>14</v>
      </c>
      <c r="H37" s="27">
        <v>13</v>
      </c>
      <c r="I37" s="27">
        <v>240</v>
      </c>
      <c r="J37" s="27">
        <v>238</v>
      </c>
      <c r="K37" s="27">
        <v>1260</v>
      </c>
      <c r="L37" s="27">
        <v>1194</v>
      </c>
      <c r="M37" s="27">
        <v>1833</v>
      </c>
      <c r="N37" s="27">
        <v>2593</v>
      </c>
      <c r="O37" s="27">
        <v>1363</v>
      </c>
      <c r="P37" s="27">
        <v>1789</v>
      </c>
      <c r="Q37" s="27">
        <v>315</v>
      </c>
      <c r="R37" s="27">
        <v>610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4008</v>
      </c>
      <c r="E38" s="27">
        <f t="shared" si="2"/>
        <v>1568</v>
      </c>
      <c r="F38" s="27">
        <f t="shared" si="3"/>
        <v>2440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627</v>
      </c>
      <c r="N38" s="27">
        <v>703</v>
      </c>
      <c r="O38" s="27">
        <v>629</v>
      </c>
      <c r="P38" s="27">
        <v>1026</v>
      </c>
      <c r="Q38" s="27">
        <v>312</v>
      </c>
      <c r="R38" s="27">
        <v>711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2257</v>
      </c>
      <c r="E39" s="27">
        <f t="shared" si="2"/>
        <v>1351</v>
      </c>
      <c r="F39" s="27">
        <f t="shared" si="3"/>
        <v>906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133</v>
      </c>
      <c r="N39" s="27">
        <v>332</v>
      </c>
      <c r="O39" s="27">
        <v>951</v>
      </c>
      <c r="P39" s="27">
        <v>404</v>
      </c>
      <c r="Q39" s="27">
        <v>267</v>
      </c>
      <c r="R39" s="27">
        <v>170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4431</v>
      </c>
      <c r="E40" s="27">
        <f t="shared" si="2"/>
        <v>2070</v>
      </c>
      <c r="F40" s="27">
        <f t="shared" si="3"/>
        <v>2361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939</v>
      </c>
      <c r="N40" s="27">
        <v>674</v>
      </c>
      <c r="O40" s="27">
        <v>869</v>
      </c>
      <c r="P40" s="27">
        <v>984</v>
      </c>
      <c r="Q40" s="27">
        <v>262</v>
      </c>
      <c r="R40" s="27">
        <v>703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347</v>
      </c>
      <c r="E41" s="27">
        <f t="shared" si="2"/>
        <v>202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84</v>
      </c>
      <c r="N41" s="27">
        <v>40</v>
      </c>
      <c r="O41" s="27">
        <v>94</v>
      </c>
      <c r="P41" s="27">
        <v>80</v>
      </c>
      <c r="Q41" s="27">
        <v>24</v>
      </c>
      <c r="R41" s="27">
        <v>25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3999</v>
      </c>
      <c r="E43" s="27">
        <f t="shared" si="2"/>
        <v>2511</v>
      </c>
      <c r="F43" s="27">
        <f t="shared" si="3"/>
        <v>1488</v>
      </c>
      <c r="G43" s="27">
        <v>9</v>
      </c>
      <c r="H43" s="27">
        <v>5</v>
      </c>
      <c r="I43" s="27">
        <v>26</v>
      </c>
      <c r="J43" s="27">
        <v>18</v>
      </c>
      <c r="K43" s="27">
        <v>113</v>
      </c>
      <c r="L43" s="27">
        <v>100</v>
      </c>
      <c r="M43" s="27">
        <v>1657</v>
      </c>
      <c r="N43" s="27">
        <v>1048</v>
      </c>
      <c r="O43" s="27">
        <v>631</v>
      </c>
      <c r="P43" s="27">
        <v>208</v>
      </c>
      <c r="Q43" s="27">
        <v>75</v>
      </c>
      <c r="R43" s="27">
        <v>109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420426</v>
      </c>
      <c r="E44" s="21">
        <f>G44+I44+K44+O44+Q44+M44</f>
        <v>195201</v>
      </c>
      <c r="F44" s="21">
        <f>H44+J44+L44+P44+R44+N44</f>
        <v>225225</v>
      </c>
      <c r="G44" s="21">
        <f t="shared" ref="G44:R44" si="5">SUM(G45:G48)</f>
        <v>1669</v>
      </c>
      <c r="H44" s="21">
        <f t="shared" si="5"/>
        <v>1563</v>
      </c>
      <c r="I44" s="21">
        <f t="shared" si="5"/>
        <v>8303</v>
      </c>
      <c r="J44" s="21">
        <f t="shared" si="5"/>
        <v>8045</v>
      </c>
      <c r="K44" s="21">
        <f t="shared" si="5"/>
        <v>34228</v>
      </c>
      <c r="L44" s="21">
        <f t="shared" si="5"/>
        <v>32208</v>
      </c>
      <c r="M44" s="21">
        <f t="shared" si="5"/>
        <v>75489</v>
      </c>
      <c r="N44" s="21">
        <f t="shared" si="5"/>
        <v>77917</v>
      </c>
      <c r="O44" s="21">
        <f t="shared" si="5"/>
        <v>55415</v>
      </c>
      <c r="P44" s="21">
        <f t="shared" si="5"/>
        <v>61497</v>
      </c>
      <c r="Q44" s="21">
        <f t="shared" si="5"/>
        <v>20097</v>
      </c>
      <c r="R44" s="21">
        <f t="shared" si="5"/>
        <v>43995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394605</v>
      </c>
      <c r="E45" s="27">
        <f t="shared" ref="E45:E48" si="6">G45+I45+K45+O45+Q45+M45</f>
        <v>183337</v>
      </c>
      <c r="F45" s="27">
        <f t="shared" ref="F45:F48" si="7">H45+J45+L45+P45+R45+N45</f>
        <v>211268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1601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1506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7801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7568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31719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29884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71088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72792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52067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57622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19061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41896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13617</v>
      </c>
      <c r="E46" s="27">
        <f t="shared" si="6"/>
        <v>6504</v>
      </c>
      <c r="F46" s="27">
        <f t="shared" si="7"/>
        <v>7113</v>
      </c>
      <c r="G46" s="26">
        <f>'Прил. 11 СОГАЗ'!F36</f>
        <v>53</v>
      </c>
      <c r="H46" s="26">
        <f>'Прил. 11 СОГАЗ'!G36</f>
        <v>44</v>
      </c>
      <c r="I46" s="26">
        <f>'Прил. 11 СОГАЗ'!H36</f>
        <v>261</v>
      </c>
      <c r="J46" s="26">
        <f>'Прил. 11 СОГАЗ'!I36</f>
        <v>231</v>
      </c>
      <c r="K46" s="26">
        <f>'Прил. 11 СОГАЗ'!J36</f>
        <v>1177</v>
      </c>
      <c r="L46" s="26">
        <f>'Прил. 11 СОГАЗ'!K36</f>
        <v>1055</v>
      </c>
      <c r="M46" s="26">
        <f>'Прил. 11 СОГАЗ'!L36</f>
        <v>2368</v>
      </c>
      <c r="N46" s="26">
        <f>'Прил. 11 СОГАЗ'!M36</f>
        <v>2298</v>
      </c>
      <c r="O46" s="26">
        <f>'Прил. 11 СОГАЗ'!N36</f>
        <v>1932</v>
      </c>
      <c r="P46" s="26">
        <f>'Прил. 11 СОГАЗ'!O36</f>
        <v>2016</v>
      </c>
      <c r="Q46" s="26">
        <f>'Прил. 11 СОГАЗ'!P36</f>
        <v>713</v>
      </c>
      <c r="R46" s="26">
        <f>'Прил. 11 СОГАЗ'!Q36</f>
        <v>1469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12204</v>
      </c>
      <c r="E47" s="27">
        <f t="shared" si="6"/>
        <v>5360</v>
      </c>
      <c r="F47" s="27">
        <f t="shared" si="7"/>
        <v>6844</v>
      </c>
      <c r="G47" s="26">
        <f>'Прил. 11 СОГАЗ'!F29+'Прил. 11 СОГАЗ'!F30+'Прил. 11 СОГАЗ'!F31+'Прил. 11 СОГАЗ'!F32+'Прил. 11 СОГАЗ'!F24</f>
        <v>15</v>
      </c>
      <c r="H47" s="26">
        <f>'Прил. 11 СОГАЗ'!G29+'Прил. 11 СОГАЗ'!G30+'Прил. 11 СОГАЗ'!G31+'Прил. 11 СОГАЗ'!G32+'Прил. 11 СОГАЗ'!G24</f>
        <v>13</v>
      </c>
      <c r="I47" s="26">
        <f>'Прил. 11 СОГАЗ'!H29+'Прил. 11 СОГАЗ'!H30+'Прил. 11 СОГАЗ'!H31+'Прил. 11 СОГАЗ'!H32+'Прил. 11 СОГАЗ'!H24</f>
        <v>241</v>
      </c>
      <c r="J47" s="26">
        <f>'Прил. 11 СОГАЗ'!I29+'Прил. 11 СОГАЗ'!I30+'Прил. 11 СОГАЗ'!I31+'Прил. 11 СОГАЗ'!I32+'Прил. 11 СОГАЗ'!I24</f>
        <v>246</v>
      </c>
      <c r="K47" s="26">
        <f>'Прил. 11 СОГАЗ'!J29+'Прил. 11 СОГАЗ'!J30+'Прил. 11 СОГАЗ'!J31+'Прил. 11 СОГАЗ'!J32+'Прил. 11 СОГАЗ'!J24</f>
        <v>1332</v>
      </c>
      <c r="L47" s="26">
        <f>'Прил. 11 СОГАЗ'!K29+'Прил. 11 СОГАЗ'!K30+'Прил. 11 СОГАЗ'!K31+'Прил. 11 СОГАЗ'!K32+'Прил. 11 СОГАЗ'!K24</f>
        <v>1269</v>
      </c>
      <c r="M47" s="26">
        <f>'Прил. 11 СОГАЗ'!L29+'Прил. 11 СОГАЗ'!L30+'Прил. 11 СОГАЗ'!L31+'Прил. 11 СОГАЗ'!L32+'Прил. 11 СОГАЗ'!L24</f>
        <v>2033</v>
      </c>
      <c r="N47" s="26">
        <f>'Прил. 11 СОГАЗ'!M29+'Прил. 11 СОГАЗ'!M30+'Прил. 11 СОГАЗ'!M31+'Прил. 11 СОГАЗ'!M32+'Прил. 11 СОГАЗ'!M24</f>
        <v>2827</v>
      </c>
      <c r="O47" s="26">
        <f>'Прил. 11 СОГАЗ'!N29+'Прил. 11 СОГАЗ'!N30+'Прил. 11 СОГАЗ'!N31+'Прил. 11 СОГАЗ'!N32+'Прил. 11 СОГАЗ'!N24</f>
        <v>1416</v>
      </c>
      <c r="P47" s="26">
        <f>'Прил. 11 СОГАЗ'!O29+'Прил. 11 СОГАЗ'!O30+'Прил. 11 СОГАЗ'!O31+'Прил. 11 СОГАЗ'!O32+'Прил. 11 СОГАЗ'!O24</f>
        <v>1859</v>
      </c>
      <c r="Q47" s="26">
        <f>'Прил. 11 СОГАЗ'!P29+'Прил. 11 СОГАЗ'!P30+'Прил. 11 СОГАЗ'!P31+'Прил. 11 СОГАЗ'!P32+'Прил. 11 СОГАЗ'!P24</f>
        <v>323</v>
      </c>
      <c r="R47" s="26">
        <f>'Прил. 11 СОГАЗ'!Q29+'Прил. 11 СОГАЗ'!Q30+'Прил. 11 СОГАЗ'!Q31+'Прил. 11 СОГАЗ'!Q32+'Прил. 11 СОГАЗ'!Q24</f>
        <v>630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9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262550</v>
      </c>
      <c r="E20" s="21">
        <f>G20+I20+K20+O20+Q20+M20</f>
        <v>120309</v>
      </c>
      <c r="F20" s="21">
        <f>H20+J20+L20+P20+R20+N20</f>
        <v>142241</v>
      </c>
      <c r="G20" s="21">
        <f t="shared" ref="G20:R20" si="1">SUM(G21:G43)</f>
        <v>934</v>
      </c>
      <c r="H20" s="21">
        <f t="shared" si="1"/>
        <v>883</v>
      </c>
      <c r="I20" s="21">
        <f t="shared" si="1"/>
        <v>4985</v>
      </c>
      <c r="J20" s="21">
        <f t="shared" si="1"/>
        <v>4719</v>
      </c>
      <c r="K20" s="21">
        <f t="shared" si="1"/>
        <v>22452</v>
      </c>
      <c r="L20" s="21">
        <f t="shared" si="1"/>
        <v>21224</v>
      </c>
      <c r="M20" s="21">
        <f t="shared" si="1"/>
        <v>48099</v>
      </c>
      <c r="N20" s="21">
        <f t="shared" si="1"/>
        <v>49782</v>
      </c>
      <c r="O20" s="21">
        <f t="shared" si="1"/>
        <v>31722</v>
      </c>
      <c r="P20" s="21">
        <f t="shared" si="1"/>
        <v>36700</v>
      </c>
      <c r="Q20" s="21">
        <f t="shared" si="1"/>
        <v>12117</v>
      </c>
      <c r="R20" s="21">
        <f t="shared" si="1"/>
        <v>28933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409</v>
      </c>
      <c r="E21" s="27">
        <f>G21+I21+K21+O21+Q21+M21</f>
        <v>96</v>
      </c>
      <c r="F21" s="27">
        <f>H21+J21+L21+P21+R21+N21</f>
        <v>313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145</v>
      </c>
      <c r="O21" s="27">
        <v>33</v>
      </c>
      <c r="P21" s="27">
        <v>147</v>
      </c>
      <c r="Q21" s="27">
        <v>20</v>
      </c>
      <c r="R21" s="27">
        <v>21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29804</v>
      </c>
      <c r="E22" s="27">
        <f t="shared" ref="E22:E43" si="2">G22+I22+K22+O22+Q22+M22</f>
        <v>13370</v>
      </c>
      <c r="F22" s="27">
        <f t="shared" ref="F22:F43" si="3">H22+J22+L22+P22+R22+N22</f>
        <v>16434</v>
      </c>
      <c r="G22" s="27">
        <v>2</v>
      </c>
      <c r="H22" s="27">
        <v>4</v>
      </c>
      <c r="I22" s="27">
        <v>299</v>
      </c>
      <c r="J22" s="27">
        <v>296</v>
      </c>
      <c r="K22" s="27">
        <v>2716</v>
      </c>
      <c r="L22" s="27">
        <v>2534</v>
      </c>
      <c r="M22" s="27">
        <v>5780</v>
      </c>
      <c r="N22" s="27">
        <v>5234</v>
      </c>
      <c r="O22" s="27">
        <v>2997</v>
      </c>
      <c r="P22" s="27">
        <v>3829</v>
      </c>
      <c r="Q22" s="27">
        <v>1576</v>
      </c>
      <c r="R22" s="27">
        <v>4537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38373</v>
      </c>
      <c r="E23" s="27">
        <f t="shared" si="2"/>
        <v>17036</v>
      </c>
      <c r="F23" s="27">
        <f t="shared" si="3"/>
        <v>21337</v>
      </c>
      <c r="G23" s="27">
        <v>126</v>
      </c>
      <c r="H23" s="27">
        <v>141</v>
      </c>
      <c r="I23" s="27">
        <v>775</v>
      </c>
      <c r="J23" s="27">
        <v>744</v>
      </c>
      <c r="K23" s="27">
        <v>3491</v>
      </c>
      <c r="L23" s="27">
        <v>3275</v>
      </c>
      <c r="M23" s="27">
        <v>5751</v>
      </c>
      <c r="N23" s="27">
        <v>6082</v>
      </c>
      <c r="O23" s="27">
        <v>4580</v>
      </c>
      <c r="P23" s="27">
        <v>5621</v>
      </c>
      <c r="Q23" s="27">
        <v>2313</v>
      </c>
      <c r="R23" s="27">
        <v>5474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6457</v>
      </c>
      <c r="E24" s="27">
        <f t="shared" si="2"/>
        <v>3161</v>
      </c>
      <c r="F24" s="27">
        <f t="shared" si="3"/>
        <v>3296</v>
      </c>
      <c r="G24" s="27">
        <v>27</v>
      </c>
      <c r="H24" s="27">
        <v>25</v>
      </c>
      <c r="I24" s="27">
        <v>145</v>
      </c>
      <c r="J24" s="27">
        <v>129</v>
      </c>
      <c r="K24" s="27">
        <v>629</v>
      </c>
      <c r="L24" s="27">
        <v>599</v>
      </c>
      <c r="M24" s="27">
        <v>1317</v>
      </c>
      <c r="N24" s="27">
        <v>1333</v>
      </c>
      <c r="O24" s="27">
        <v>889</v>
      </c>
      <c r="P24" s="27">
        <v>892</v>
      </c>
      <c r="Q24" s="27">
        <v>154</v>
      </c>
      <c r="R24" s="27">
        <v>318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8252</v>
      </c>
      <c r="E25" s="27">
        <f t="shared" si="2"/>
        <v>3821</v>
      </c>
      <c r="F25" s="27">
        <f t="shared" si="3"/>
        <v>4431</v>
      </c>
      <c r="G25" s="27">
        <v>13</v>
      </c>
      <c r="H25" s="27">
        <v>28</v>
      </c>
      <c r="I25" s="27">
        <v>128</v>
      </c>
      <c r="J25" s="27">
        <v>137</v>
      </c>
      <c r="K25" s="27">
        <v>724</v>
      </c>
      <c r="L25" s="27">
        <v>674</v>
      </c>
      <c r="M25" s="27">
        <v>1405</v>
      </c>
      <c r="N25" s="27">
        <v>1238</v>
      </c>
      <c r="O25" s="27">
        <v>1103</v>
      </c>
      <c r="P25" s="27">
        <v>1238</v>
      </c>
      <c r="Q25" s="27">
        <v>448</v>
      </c>
      <c r="R25" s="27">
        <v>1116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41942</v>
      </c>
      <c r="E26" s="27">
        <f t="shared" si="2"/>
        <v>18989</v>
      </c>
      <c r="F26" s="27">
        <f t="shared" si="3"/>
        <v>22953</v>
      </c>
      <c r="G26" s="27">
        <v>197</v>
      </c>
      <c r="H26" s="27">
        <v>171</v>
      </c>
      <c r="I26" s="27">
        <v>858</v>
      </c>
      <c r="J26" s="27">
        <v>756</v>
      </c>
      <c r="K26" s="27">
        <v>3474</v>
      </c>
      <c r="L26" s="27">
        <v>3232</v>
      </c>
      <c r="M26" s="27">
        <v>7525</v>
      </c>
      <c r="N26" s="27">
        <v>7294</v>
      </c>
      <c r="O26" s="27">
        <v>4807</v>
      </c>
      <c r="P26" s="27">
        <v>6023</v>
      </c>
      <c r="Q26" s="27">
        <v>2128</v>
      </c>
      <c r="R26" s="27">
        <v>5477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15532</v>
      </c>
      <c r="E27" s="27">
        <f t="shared" si="2"/>
        <v>6816</v>
      </c>
      <c r="F27" s="27">
        <f t="shared" si="3"/>
        <v>8716</v>
      </c>
      <c r="G27" s="27">
        <v>107</v>
      </c>
      <c r="H27" s="27">
        <v>84</v>
      </c>
      <c r="I27" s="27">
        <v>374</v>
      </c>
      <c r="J27" s="27">
        <v>325</v>
      </c>
      <c r="K27" s="27">
        <v>1392</v>
      </c>
      <c r="L27" s="27">
        <v>1272</v>
      </c>
      <c r="M27" s="27">
        <v>2706</v>
      </c>
      <c r="N27" s="27">
        <v>3057</v>
      </c>
      <c r="O27" s="27">
        <v>1566</v>
      </c>
      <c r="P27" s="27">
        <v>2077</v>
      </c>
      <c r="Q27" s="27">
        <v>671</v>
      </c>
      <c r="R27" s="27">
        <v>1901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277</v>
      </c>
      <c r="E28" s="27">
        <f t="shared" si="2"/>
        <v>196</v>
      </c>
      <c r="F28" s="27">
        <f t="shared" si="3"/>
        <v>81</v>
      </c>
      <c r="G28" s="27">
        <v>0</v>
      </c>
      <c r="H28" s="27">
        <v>0</v>
      </c>
      <c r="I28" s="27">
        <v>2</v>
      </c>
      <c r="J28" s="27">
        <v>2</v>
      </c>
      <c r="K28" s="27">
        <v>6</v>
      </c>
      <c r="L28" s="27">
        <v>12</v>
      </c>
      <c r="M28" s="27">
        <v>107</v>
      </c>
      <c r="N28" s="27">
        <v>38</v>
      </c>
      <c r="O28" s="27">
        <v>72</v>
      </c>
      <c r="P28" s="27">
        <v>25</v>
      </c>
      <c r="Q28" s="27">
        <v>9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18980</v>
      </c>
      <c r="E29" s="27">
        <f t="shared" si="2"/>
        <v>8297</v>
      </c>
      <c r="F29" s="27">
        <f t="shared" si="3"/>
        <v>10683</v>
      </c>
      <c r="G29" s="27">
        <v>5</v>
      </c>
      <c r="H29" s="27">
        <v>9</v>
      </c>
      <c r="I29" s="27">
        <v>312</v>
      </c>
      <c r="J29" s="27">
        <v>315</v>
      </c>
      <c r="K29" s="27">
        <v>2111</v>
      </c>
      <c r="L29" s="27">
        <v>2083</v>
      </c>
      <c r="M29" s="27">
        <v>3293</v>
      </c>
      <c r="N29" s="27">
        <v>4268</v>
      </c>
      <c r="O29" s="27">
        <v>1952</v>
      </c>
      <c r="P29" s="27">
        <v>2544</v>
      </c>
      <c r="Q29" s="27">
        <v>624</v>
      </c>
      <c r="R29" s="27">
        <v>1464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24288</v>
      </c>
      <c r="E30" s="27">
        <f t="shared" si="2"/>
        <v>11162</v>
      </c>
      <c r="F30" s="27">
        <f t="shared" si="3"/>
        <v>13126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5922</v>
      </c>
      <c r="N30" s="27">
        <v>6426</v>
      </c>
      <c r="O30" s="27">
        <v>4017</v>
      </c>
      <c r="P30" s="27">
        <v>4255</v>
      </c>
      <c r="Q30" s="27">
        <v>1223</v>
      </c>
      <c r="R30" s="27">
        <v>2445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22342</v>
      </c>
      <c r="E31" s="27">
        <f t="shared" si="2"/>
        <v>10072</v>
      </c>
      <c r="F31" s="27">
        <f t="shared" si="3"/>
        <v>12270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5180</v>
      </c>
      <c r="N31" s="27">
        <v>5161</v>
      </c>
      <c r="O31" s="27">
        <v>3634</v>
      </c>
      <c r="P31" s="27">
        <v>4095</v>
      </c>
      <c r="Q31" s="27">
        <v>1258</v>
      </c>
      <c r="R31" s="27">
        <v>3014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4506</v>
      </c>
      <c r="E32" s="27">
        <f t="shared" si="2"/>
        <v>2286</v>
      </c>
      <c r="F32" s="27">
        <f t="shared" si="3"/>
        <v>2220</v>
      </c>
      <c r="G32" s="27">
        <v>83</v>
      </c>
      <c r="H32" s="27">
        <v>78</v>
      </c>
      <c r="I32" s="27">
        <v>474</v>
      </c>
      <c r="J32" s="27">
        <v>466</v>
      </c>
      <c r="K32" s="27">
        <v>1729</v>
      </c>
      <c r="L32" s="27">
        <v>1676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3302</v>
      </c>
      <c r="E33" s="27">
        <f t="shared" si="2"/>
        <v>1660</v>
      </c>
      <c r="F33" s="27">
        <f t="shared" si="3"/>
        <v>1642</v>
      </c>
      <c r="G33" s="27">
        <v>81</v>
      </c>
      <c r="H33" s="27">
        <v>70</v>
      </c>
      <c r="I33" s="27">
        <v>332</v>
      </c>
      <c r="J33" s="27">
        <v>336</v>
      </c>
      <c r="K33" s="27">
        <v>1247</v>
      </c>
      <c r="L33" s="27">
        <v>1236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3271</v>
      </c>
      <c r="E34" s="27">
        <f t="shared" si="2"/>
        <v>1660</v>
      </c>
      <c r="F34" s="27">
        <f t="shared" si="3"/>
        <v>1611</v>
      </c>
      <c r="G34" s="27">
        <v>55</v>
      </c>
      <c r="H34" s="27">
        <v>63</v>
      </c>
      <c r="I34" s="27">
        <v>322</v>
      </c>
      <c r="J34" s="27">
        <v>311</v>
      </c>
      <c r="K34" s="27">
        <v>1283</v>
      </c>
      <c r="L34" s="27">
        <v>1237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2943</v>
      </c>
      <c r="E35" s="27">
        <f t="shared" si="2"/>
        <v>1312</v>
      </c>
      <c r="F35" s="27">
        <f t="shared" si="3"/>
        <v>1631</v>
      </c>
      <c r="G35" s="27">
        <v>16</v>
      </c>
      <c r="H35" s="27">
        <v>16</v>
      </c>
      <c r="I35" s="27">
        <v>35</v>
      </c>
      <c r="J35" s="27">
        <v>45</v>
      </c>
      <c r="K35" s="27">
        <v>118</v>
      </c>
      <c r="L35" s="27">
        <v>101</v>
      </c>
      <c r="M35" s="27">
        <v>381</v>
      </c>
      <c r="N35" s="27">
        <v>706</v>
      </c>
      <c r="O35" s="27">
        <v>574</v>
      </c>
      <c r="P35" s="27">
        <v>541</v>
      </c>
      <c r="Q35" s="27">
        <v>188</v>
      </c>
      <c r="R35" s="27">
        <v>222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2549</v>
      </c>
      <c r="E36" s="27">
        <f t="shared" si="2"/>
        <v>1117</v>
      </c>
      <c r="F36" s="27">
        <f t="shared" si="3"/>
        <v>1432</v>
      </c>
      <c r="G36" s="27">
        <v>0</v>
      </c>
      <c r="H36" s="27">
        <v>0</v>
      </c>
      <c r="I36" s="27">
        <v>9</v>
      </c>
      <c r="J36" s="27">
        <v>4</v>
      </c>
      <c r="K36" s="27">
        <v>224</v>
      </c>
      <c r="L36" s="27">
        <v>176</v>
      </c>
      <c r="M36" s="27">
        <v>514</v>
      </c>
      <c r="N36" s="27">
        <v>504</v>
      </c>
      <c r="O36" s="27">
        <v>238</v>
      </c>
      <c r="P36" s="27">
        <v>374</v>
      </c>
      <c r="Q36" s="27">
        <v>132</v>
      </c>
      <c r="R36" s="27">
        <v>374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27204</v>
      </c>
      <c r="E37" s="27">
        <f t="shared" si="2"/>
        <v>12337</v>
      </c>
      <c r="F37" s="27">
        <f t="shared" si="3"/>
        <v>14867</v>
      </c>
      <c r="G37" s="27">
        <v>220</v>
      </c>
      <c r="H37" s="27">
        <v>194</v>
      </c>
      <c r="I37" s="27">
        <v>900</v>
      </c>
      <c r="J37" s="27">
        <v>828</v>
      </c>
      <c r="K37" s="27">
        <v>3223</v>
      </c>
      <c r="L37" s="27">
        <v>3023</v>
      </c>
      <c r="M37" s="27">
        <v>4446</v>
      </c>
      <c r="N37" s="27">
        <v>6108</v>
      </c>
      <c r="O37" s="27">
        <v>2840</v>
      </c>
      <c r="P37" s="27">
        <v>3286</v>
      </c>
      <c r="Q37" s="27">
        <v>708</v>
      </c>
      <c r="R37" s="27">
        <v>1428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1734</v>
      </c>
      <c r="E38" s="27">
        <f t="shared" si="2"/>
        <v>583</v>
      </c>
      <c r="F38" s="27">
        <f t="shared" si="3"/>
        <v>1151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282</v>
      </c>
      <c r="N38" s="27">
        <v>379</v>
      </c>
      <c r="O38" s="27">
        <v>172</v>
      </c>
      <c r="P38" s="27">
        <v>408</v>
      </c>
      <c r="Q38" s="27">
        <v>129</v>
      </c>
      <c r="R38" s="27">
        <v>364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743</v>
      </c>
      <c r="E39" s="27">
        <f t="shared" si="2"/>
        <v>426</v>
      </c>
      <c r="F39" s="27">
        <f t="shared" si="3"/>
        <v>317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60</v>
      </c>
      <c r="N39" s="27">
        <v>115</v>
      </c>
      <c r="O39" s="27">
        <v>296</v>
      </c>
      <c r="P39" s="27">
        <v>164</v>
      </c>
      <c r="Q39" s="27">
        <v>70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833</v>
      </c>
      <c r="E40" s="27">
        <f t="shared" si="2"/>
        <v>425</v>
      </c>
      <c r="F40" s="27">
        <f t="shared" si="3"/>
        <v>408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225</v>
      </c>
      <c r="N40" s="27">
        <v>158</v>
      </c>
      <c r="O40" s="27">
        <v>170</v>
      </c>
      <c r="P40" s="27">
        <v>159</v>
      </c>
      <c r="Q40" s="27">
        <v>30</v>
      </c>
      <c r="R40" s="27">
        <v>91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5493</v>
      </c>
      <c r="E41" s="27">
        <f t="shared" si="2"/>
        <v>3077</v>
      </c>
      <c r="F41" s="27">
        <f t="shared" si="3"/>
        <v>2416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1452</v>
      </c>
      <c r="N41" s="27">
        <v>878</v>
      </c>
      <c r="O41" s="27">
        <v>1221</v>
      </c>
      <c r="P41" s="27">
        <v>941</v>
      </c>
      <c r="Q41" s="27">
        <v>404</v>
      </c>
      <c r="R41" s="27">
        <v>597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3316</v>
      </c>
      <c r="E43" s="27">
        <f t="shared" si="2"/>
        <v>2410</v>
      </c>
      <c r="F43" s="27">
        <f t="shared" si="3"/>
        <v>906</v>
      </c>
      <c r="G43" s="27">
        <v>2</v>
      </c>
      <c r="H43" s="27">
        <v>0</v>
      </c>
      <c r="I43" s="27">
        <v>20</v>
      </c>
      <c r="J43" s="27">
        <v>25</v>
      </c>
      <c r="K43" s="27">
        <v>85</v>
      </c>
      <c r="L43" s="27">
        <v>94</v>
      </c>
      <c r="M43" s="27">
        <v>1710</v>
      </c>
      <c r="N43" s="27">
        <v>658</v>
      </c>
      <c r="O43" s="27">
        <v>561</v>
      </c>
      <c r="P43" s="27">
        <v>81</v>
      </c>
      <c r="Q43" s="27">
        <v>32</v>
      </c>
      <c r="R43" s="27">
        <v>48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262550</v>
      </c>
      <c r="E44" s="21">
        <f>G44+I44+K44+O44+Q44+M44</f>
        <v>120309</v>
      </c>
      <c r="F44" s="21">
        <f>H44+J44+L44+P44+R44+N44</f>
        <v>142241</v>
      </c>
      <c r="G44" s="21">
        <f t="shared" ref="G44:R44" si="5">SUM(G45:G48)</f>
        <v>934</v>
      </c>
      <c r="H44" s="21">
        <f t="shared" si="5"/>
        <v>883</v>
      </c>
      <c r="I44" s="21">
        <f t="shared" si="5"/>
        <v>4985</v>
      </c>
      <c r="J44" s="21">
        <f t="shared" si="5"/>
        <v>4719</v>
      </c>
      <c r="K44" s="21">
        <f t="shared" si="5"/>
        <v>22452</v>
      </c>
      <c r="L44" s="21">
        <f t="shared" si="5"/>
        <v>21224</v>
      </c>
      <c r="M44" s="21">
        <f t="shared" si="5"/>
        <v>48099</v>
      </c>
      <c r="N44" s="21">
        <f t="shared" si="5"/>
        <v>49782</v>
      </c>
      <c r="O44" s="21">
        <f t="shared" si="5"/>
        <v>31722</v>
      </c>
      <c r="P44" s="21">
        <f t="shared" si="5"/>
        <v>36700</v>
      </c>
      <c r="Q44" s="21">
        <f t="shared" si="5"/>
        <v>12117</v>
      </c>
      <c r="R44" s="21">
        <f t="shared" si="5"/>
        <v>28933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230690</v>
      </c>
      <c r="E45" s="27">
        <f t="shared" ref="E45:E48" si="6">G45+I45+K45+O45+Q45+M45</f>
        <v>105972</v>
      </c>
      <c r="F45" s="27">
        <f t="shared" ref="F45:F48" si="7">H45+J45+L45+P45+R45+N45</f>
        <v>124718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708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685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4032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3845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18741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17749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42693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42477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28546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32889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11252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27073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2406</v>
      </c>
      <c r="E46" s="27">
        <f t="shared" si="6"/>
        <v>1060</v>
      </c>
      <c r="F46" s="27">
        <f t="shared" si="7"/>
        <v>1346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225</v>
      </c>
      <c r="L46" s="26">
        <f>'Прил. 11 АЛЬФА'!K36</f>
        <v>186</v>
      </c>
      <c r="M46" s="26">
        <f>'Прил. 11 АЛЬФА'!L36</f>
        <v>481</v>
      </c>
      <c r="N46" s="26">
        <f>'Прил. 11 АЛЬФА'!M36</f>
        <v>450</v>
      </c>
      <c r="O46" s="26">
        <f>'Прил. 11 АЛЬФА'!N36</f>
        <v>220</v>
      </c>
      <c r="P46" s="26">
        <f>'Прил. 11 АЛЬФА'!O36</f>
        <v>351</v>
      </c>
      <c r="Q46" s="26">
        <f>'Прил. 11 АЛЬФА'!P36</f>
        <v>128</v>
      </c>
      <c r="R46" s="26">
        <f>'Прил. 11 АЛЬФА'!Q36</f>
        <v>358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29454</v>
      </c>
      <c r="E47" s="27">
        <f t="shared" si="6"/>
        <v>13277</v>
      </c>
      <c r="F47" s="27">
        <f t="shared" si="7"/>
        <v>16177</v>
      </c>
      <c r="G47" s="26">
        <f>'Прил. 11 АЛЬФА'!F29+'Прил. 11 АЛЬФА'!F30+'Прил. 11 АЛЬФА'!F31+'Прил. 11 АЛЬФА'!F32+'Прил. 11 АЛЬФА'!F24</f>
        <v>226</v>
      </c>
      <c r="H47" s="26">
        <f>'Прил. 11 АЛЬФА'!G29+'Прил. 11 АЛЬФА'!G30+'Прил. 11 АЛЬФА'!G31+'Прил. 11 АЛЬФА'!G32+'Прил. 11 АЛЬФА'!G24</f>
        <v>198</v>
      </c>
      <c r="I47" s="26">
        <f>'Прил. 11 АЛЬФА'!H29+'Прил. 11 АЛЬФА'!H30+'Прил. 11 АЛЬФА'!H31+'Прил. 11 АЛЬФА'!H32+'Прил. 11 АЛЬФА'!H24</f>
        <v>947</v>
      </c>
      <c r="J47" s="26">
        <f>'Прил. 11 АЛЬФА'!I29+'Прил. 11 АЛЬФА'!I30+'Прил. 11 АЛЬФА'!I31+'Прил. 11 АЛЬФА'!I32+'Прил. 11 АЛЬФА'!I24</f>
        <v>873</v>
      </c>
      <c r="K47" s="26">
        <f>'Прил. 11 АЛЬФА'!J29+'Прил. 11 АЛЬФА'!J30+'Прил. 11 АЛЬФА'!J31+'Прил. 11 АЛЬФА'!J32+'Прил. 11 АЛЬФА'!J24</f>
        <v>3486</v>
      </c>
      <c r="L47" s="26">
        <f>'Прил. 11 АЛЬФА'!K29+'Прил. 11 АЛЬФА'!K30+'Прил. 11 АЛЬФА'!K31+'Прил. 11 АЛЬФА'!K32+'Прил. 11 АЛЬФА'!K24</f>
        <v>3289</v>
      </c>
      <c r="M47" s="26">
        <f>'Прил. 11 АЛЬФА'!L29+'Прил. 11 АЛЬФА'!L30+'Прил. 11 АЛЬФА'!L31+'Прил. 11 АЛЬФА'!L32+'Прил. 11 АЛЬФА'!L24</f>
        <v>4925</v>
      </c>
      <c r="N47" s="26">
        <f>'Прил. 11 АЛЬФА'!M29+'Прил. 11 АЛЬФА'!M30+'Прил. 11 АЛЬФА'!M31+'Прил. 11 АЛЬФА'!M32+'Прил. 11 АЛЬФА'!M24</f>
        <v>6855</v>
      </c>
      <c r="O47" s="26">
        <f>'Прил. 11 АЛЬФА'!N29+'Прил. 11 АЛЬФА'!N30+'Прил. 11 АЛЬФА'!N31+'Прил. 11 АЛЬФА'!N32+'Прил. 11 АЛЬФА'!N24</f>
        <v>2956</v>
      </c>
      <c r="P47" s="26">
        <f>'Прил. 11 АЛЬФА'!O29+'Прил. 11 АЛЬФА'!O30+'Прил. 11 АЛЬФА'!O31+'Прил. 11 АЛЬФА'!O32+'Прил. 11 АЛЬФА'!O24</f>
        <v>3460</v>
      </c>
      <c r="Q47" s="26">
        <f>'Прил. 11 АЛЬФА'!P29+'Прил. 11 АЛЬФА'!P30+'Прил. 11 АЛЬФА'!P31+'Прил. 11 АЛЬФА'!P32+'Прил. 11 АЛЬФА'!P24</f>
        <v>737</v>
      </c>
      <c r="R47" s="26">
        <f>'Прил. 11 АЛЬФА'!Q29+'Прил. 11 АЛЬФА'!Q30+'Прил. 11 АЛЬФА'!Q31+'Прил. 11 АЛЬФА'!Q32+'Прил. 11 АЛЬФА'!Q24</f>
        <v>1502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276860</v>
      </c>
      <c r="D20" s="53">
        <f>'Прил. 11 СОГАЗ'!D20+'Прил. 11 АЛЬФА'!D20</f>
        <v>128462</v>
      </c>
      <c r="E20" s="53">
        <f>'Прил. 11 СОГАЗ'!E20+'Прил. 11 АЛЬФА'!E20</f>
        <v>148398</v>
      </c>
      <c r="F20" s="53">
        <f>'Прил. 11 СОГАЗ'!F20+'Прил. 11 АЛЬФА'!F20</f>
        <v>1039</v>
      </c>
      <c r="G20" s="53">
        <f>'Прил. 11 СОГАЗ'!G20+'Прил. 11 АЛЬФА'!G20</f>
        <v>967</v>
      </c>
      <c r="H20" s="53">
        <f>'Прил. 11 СОГАЗ'!H20+'Прил. 11 АЛЬФА'!H20</f>
        <v>5041</v>
      </c>
      <c r="I20" s="53">
        <f>'Прил. 11 СОГАЗ'!I20+'Прил. 11 АЛЬФА'!I20</f>
        <v>4891</v>
      </c>
      <c r="J20" s="53">
        <f>'Прил. 11 СОГАЗ'!J20+'Прил. 11 АЛЬФА'!J20</f>
        <v>21093</v>
      </c>
      <c r="K20" s="53">
        <f>'Прил. 11 СОГАЗ'!K20+'Прил. 11 АЛЬФА'!K20</f>
        <v>19538</v>
      </c>
      <c r="L20" s="53">
        <f>'Прил. 11 СОГАЗ'!L20+'Прил. 11 АЛЬФА'!L20</f>
        <v>49910</v>
      </c>
      <c r="M20" s="53">
        <f>'Прил. 11 СОГАЗ'!M20+'Прил. 11 АЛЬФА'!M20</f>
        <v>50555</v>
      </c>
      <c r="N20" s="53">
        <f>'Прил. 11 СОГАЗ'!N20+'Прил. 11 АЛЬФА'!N20</f>
        <v>37172</v>
      </c>
      <c r="O20" s="53">
        <f>'Прил. 11 СОГАЗ'!O20+'Прил. 11 АЛЬФА'!O20</f>
        <v>40762</v>
      </c>
      <c r="P20" s="53">
        <f>'Прил. 11 СОГАЗ'!P20+'Прил. 11 АЛЬФА'!P20</f>
        <v>14207</v>
      </c>
      <c r="Q20" s="53">
        <f>'Прил. 11 СОГАЗ'!Q20+'Прил. 11 АЛЬФА'!Q20</f>
        <v>31685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7907</v>
      </c>
      <c r="D21" s="53">
        <f>'Прил. 11 СОГАЗ'!D21+'Прил. 11 АЛЬФА'!D21</f>
        <v>3758</v>
      </c>
      <c r="E21" s="53">
        <f>'Прил. 11 СОГАЗ'!E21+'Прил. 11 АЛЬФА'!E21</f>
        <v>4149</v>
      </c>
      <c r="F21" s="53">
        <f>'Прил. 11 СОГАЗ'!F21+'Прил. 11 АЛЬФА'!F21</f>
        <v>35</v>
      </c>
      <c r="G21" s="53">
        <f>'Прил. 11 СОГАЗ'!G21+'Прил. 11 АЛЬФА'!G21</f>
        <v>32</v>
      </c>
      <c r="H21" s="53">
        <f>'Прил. 11 СОГАЗ'!H21+'Прил. 11 АЛЬФА'!H21</f>
        <v>148</v>
      </c>
      <c r="I21" s="53">
        <f>'Прил. 11 СОГАЗ'!I21+'Прил. 11 АЛЬФА'!I21</f>
        <v>134</v>
      </c>
      <c r="J21" s="53">
        <f>'Прил. 11 СОГАЗ'!J21+'Прил. 11 АЛЬФА'!J21</f>
        <v>684</v>
      </c>
      <c r="K21" s="53">
        <f>'Прил. 11 СОГАЗ'!K21+'Прил. 11 АЛЬФА'!K21</f>
        <v>583</v>
      </c>
      <c r="L21" s="53">
        <f>'Прил. 11 СОГАЗ'!L21+'Прил. 11 АЛЬФА'!L21</f>
        <v>1562</v>
      </c>
      <c r="M21" s="53">
        <f>'Прил. 11 СОГАЗ'!M21+'Прил. 11 АЛЬФА'!M21</f>
        <v>1498</v>
      </c>
      <c r="N21" s="53">
        <f>'Прил. 11 СОГАЗ'!N21+'Прил. 11 АЛЬФА'!N21</f>
        <v>982</v>
      </c>
      <c r="O21" s="53">
        <f>'Прил. 11 СОГАЗ'!O21+'Прил. 11 АЛЬФА'!O21</f>
        <v>1194</v>
      </c>
      <c r="P21" s="53">
        <f>'Прил. 11 СОГАЗ'!P21+'Прил. 11 АЛЬФА'!P21</f>
        <v>347</v>
      </c>
      <c r="Q21" s="53">
        <f>'Прил. 11 СОГАЗ'!Q21+'Прил. 11 АЛЬФА'!Q21</f>
        <v>708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47551</v>
      </c>
      <c r="D22" s="53">
        <f>'Прил. 11 СОГАЗ'!D22+'Прил. 11 АЛЬФА'!D22</f>
        <v>20494</v>
      </c>
      <c r="E22" s="53">
        <f>'Прил. 11 СОГАЗ'!E22+'Прил. 11 АЛЬФА'!E22</f>
        <v>27057</v>
      </c>
      <c r="F22" s="53">
        <f>'Прил. 11 СОГАЗ'!F22+'Прил. 11 АЛЬФА'!F22</f>
        <v>246</v>
      </c>
      <c r="G22" s="53">
        <f>'Прил. 11 СОГАЗ'!G22+'Прил. 11 АЛЬФА'!G22</f>
        <v>238</v>
      </c>
      <c r="H22" s="53">
        <f>'Прил. 11 СОГАЗ'!H22+'Прил. 11 АЛЬФА'!H22</f>
        <v>1315</v>
      </c>
      <c r="I22" s="53">
        <f>'Прил. 11 СОГАЗ'!I22+'Прил. 11 АЛЬФА'!I22</f>
        <v>1342</v>
      </c>
      <c r="J22" s="53">
        <f>'Прил. 11 СОГАЗ'!J22+'Прил. 11 АЛЬФА'!J22</f>
        <v>5035</v>
      </c>
      <c r="K22" s="53">
        <f>'Прил. 11 СОГАЗ'!K22+'Прил. 11 АЛЬФА'!K22</f>
        <v>4929</v>
      </c>
      <c r="L22" s="53">
        <f>'Прил. 11 СОГАЗ'!L22+'Прил. 11 АЛЬФА'!L22</f>
        <v>7374</v>
      </c>
      <c r="M22" s="53">
        <f>'Прил. 11 СОГАЗ'!M22+'Прил. 11 АЛЬФА'!M22</f>
        <v>11102</v>
      </c>
      <c r="N22" s="53">
        <f>'Прил. 11 СОГАЗ'!N22+'Прил. 11 АЛЬФА'!N22</f>
        <v>5045</v>
      </c>
      <c r="O22" s="53">
        <f>'Прил. 11 СОГАЗ'!O22+'Прил. 11 АЛЬФА'!O22</f>
        <v>6399</v>
      </c>
      <c r="P22" s="53">
        <f>'Прил. 11 СОГАЗ'!P22+'Прил. 11 АЛЬФА'!P22</f>
        <v>1479</v>
      </c>
      <c r="Q22" s="53">
        <f>'Прил. 11 СОГАЗ'!Q22+'Прил. 11 АЛЬФА'!Q22</f>
        <v>3047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1146</v>
      </c>
      <c r="D24" s="53">
        <f>'Прил. 11 СОГАЗ'!D24+'Прил. 11 АЛЬФА'!D24</f>
        <v>589</v>
      </c>
      <c r="E24" s="53">
        <f>'Прил. 11 СОГАЗ'!E24+'Прил. 11 АЛЬФА'!E24</f>
        <v>557</v>
      </c>
      <c r="F24" s="53">
        <f>'Прил. 11 СОГАЗ'!F24+'Прил. 11 АЛЬФА'!F24</f>
        <v>3</v>
      </c>
      <c r="G24" s="53">
        <f>'Прил. 11 СОГАЗ'!G24+'Прил. 11 АЛЬФА'!G24</f>
        <v>2</v>
      </c>
      <c r="H24" s="53">
        <f>'Прил. 11 СОГАЗ'!H24+'Прил. 11 АЛЬФА'!H24</f>
        <v>18</v>
      </c>
      <c r="I24" s="53">
        <f>'Прил. 11 СОГАЗ'!I24+'Прил. 11 АЛЬФА'!I24</f>
        <v>19</v>
      </c>
      <c r="J24" s="53">
        <f>'Прил. 11 СОГАЗ'!J24+'Прил. 11 АЛЬФА'!J24</f>
        <v>85</v>
      </c>
      <c r="K24" s="53">
        <f>'Прил. 11 СОГАЗ'!K24+'Прил. 11 АЛЬФА'!K24</f>
        <v>80</v>
      </c>
      <c r="L24" s="53">
        <f>'Прил. 11 СОГАЗ'!L24+'Прил. 11 АЛЬФА'!L24</f>
        <v>226</v>
      </c>
      <c r="M24" s="53">
        <f>'Прил. 11 СОГАЗ'!M24+'Прил. 11 АЛЬФА'!M24</f>
        <v>195</v>
      </c>
      <c r="N24" s="53">
        <f>'Прил. 11 СОГАЗ'!N24+'Прил. 11 АЛЬФА'!N24</f>
        <v>217</v>
      </c>
      <c r="O24" s="53">
        <f>'Прил. 11 СОГАЗ'!O24+'Прил. 11 АЛЬФА'!O24</f>
        <v>209</v>
      </c>
      <c r="P24" s="53">
        <f>'Прил. 11 СОГАЗ'!P24+'Прил. 11 АЛЬФА'!P24</f>
        <v>40</v>
      </c>
      <c r="Q24" s="53">
        <f>'Прил. 11 СОГАЗ'!Q24+'Прил. 11 АЛЬФА'!Q24</f>
        <v>52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39238</v>
      </c>
      <c r="D25" s="53">
        <f>'Прил. 11 СОГАЗ'!D25+'Прил. 11 АЛЬФА'!D25</f>
        <v>19482</v>
      </c>
      <c r="E25" s="53">
        <f>'Прил. 11 СОГАЗ'!E25+'Прил. 11 АЛЬФА'!E25</f>
        <v>19756</v>
      </c>
      <c r="F25" s="53">
        <f>'Прил. 11 СОГАЗ'!F25+'Прил. 11 АЛЬФА'!F25</f>
        <v>125</v>
      </c>
      <c r="G25" s="53">
        <f>'Прил. 11 СОГАЗ'!G25+'Прил. 11 АЛЬФА'!G25</f>
        <v>131</v>
      </c>
      <c r="H25" s="53">
        <f>'Прил. 11 СОГАЗ'!H25+'Прил. 11 АЛЬФА'!H25</f>
        <v>675</v>
      </c>
      <c r="I25" s="53">
        <f>'Прил. 11 СОГАЗ'!I25+'Прил. 11 АЛЬФА'!I25</f>
        <v>617</v>
      </c>
      <c r="J25" s="53">
        <f>'Прил. 11 СОГАЗ'!J25+'Прил. 11 АЛЬФА'!J25</f>
        <v>2829</v>
      </c>
      <c r="K25" s="53">
        <f>'Прил. 11 СОГАЗ'!K25+'Прил. 11 АЛЬФА'!K25</f>
        <v>2738</v>
      </c>
      <c r="L25" s="53">
        <f>'Прил. 11 СОГАЗ'!L25+'Прил. 11 АЛЬФА'!L25</f>
        <v>8375</v>
      </c>
      <c r="M25" s="53">
        <f>'Прил. 11 СОГАЗ'!M25+'Прил. 11 АЛЬФА'!M25</f>
        <v>6515</v>
      </c>
      <c r="N25" s="53">
        <f>'Прил. 11 СОГАЗ'!N25+'Прил. 11 АЛЬФА'!N25</f>
        <v>5529</v>
      </c>
      <c r="O25" s="53">
        <f>'Прил. 11 СОГАЗ'!O25+'Прил. 11 АЛЬФА'!O25</f>
        <v>5547</v>
      </c>
      <c r="P25" s="53">
        <f>'Прил. 11 СОГАЗ'!P25+'Прил. 11 АЛЬФА'!P25</f>
        <v>1949</v>
      </c>
      <c r="Q25" s="53">
        <f>'Прил. 11 СОГАЗ'!Q25+'Прил. 11 АЛЬФА'!Q25</f>
        <v>4208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511</v>
      </c>
      <c r="D26" s="53">
        <f>'Прил. 11 СОГАЗ'!D26+'Прил. 11 АЛЬФА'!D26</f>
        <v>257</v>
      </c>
      <c r="E26" s="53">
        <f>'Прил. 11 СОГАЗ'!E26+'Прил. 11 АЛЬФА'!E26</f>
        <v>254</v>
      </c>
      <c r="F26" s="53">
        <f>'Прил. 11 СОГАЗ'!F26+'Прил. 11 АЛЬФА'!F26</f>
        <v>1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34</v>
      </c>
      <c r="K26" s="53">
        <f>'Прил. 11 СОГАЗ'!K26+'Прил. 11 АЛЬФА'!K26</f>
        <v>23</v>
      </c>
      <c r="L26" s="53">
        <f>'Прил. 11 СОГАЗ'!L26+'Прил. 11 АЛЬФА'!L26</f>
        <v>97</v>
      </c>
      <c r="M26" s="53">
        <f>'Прил. 11 СОГАЗ'!M26+'Прил. 11 АЛЬФА'!M26</f>
        <v>71</v>
      </c>
      <c r="N26" s="53">
        <f>'Прил. 11 СОГАЗ'!N26+'Прил. 11 АЛЬФА'!N26</f>
        <v>99</v>
      </c>
      <c r="O26" s="53">
        <f>'Прил. 11 СОГАЗ'!O26+'Прил. 11 АЛЬФА'!O26</f>
        <v>89</v>
      </c>
      <c r="P26" s="53">
        <f>'Прил. 11 СОГАЗ'!P26+'Прил. 11 АЛЬФА'!P26</f>
        <v>23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4106</v>
      </c>
      <c r="D27" s="53">
        <f>'Прил. 11 СОГАЗ'!D27+'Прил. 11 АЛЬФА'!D27</f>
        <v>1823</v>
      </c>
      <c r="E27" s="53">
        <f>'Прил. 11 СОГАЗ'!E27+'Прил. 11 АЛЬФА'!E27</f>
        <v>2283</v>
      </c>
      <c r="F27" s="53">
        <f>'Прил. 11 СОГАЗ'!F27+'Прил. 11 АЛЬФА'!F27</f>
        <v>20</v>
      </c>
      <c r="G27" s="53">
        <f>'Прил. 11 СОГАЗ'!G27+'Прил. 11 АЛЬФА'!G27</f>
        <v>20</v>
      </c>
      <c r="H27" s="53">
        <f>'Прил. 11 СОГАЗ'!H27+'Прил. 11 АЛЬФА'!H27</f>
        <v>117</v>
      </c>
      <c r="I27" s="53">
        <f>'Прил. 11 СОГАЗ'!I27+'Прил. 11 АЛЬФА'!I27</f>
        <v>105</v>
      </c>
      <c r="J27" s="53">
        <f>'Прил. 11 СОГАЗ'!J27+'Прил. 11 АЛЬФА'!J27</f>
        <v>532</v>
      </c>
      <c r="K27" s="53">
        <f>'Прил. 11 СОГАЗ'!K27+'Прил. 11 АЛЬФА'!K27</f>
        <v>506</v>
      </c>
      <c r="L27" s="53">
        <f>'Прил. 11 СОГАЗ'!L27+'Прил. 11 АЛЬФА'!L27</f>
        <v>658</v>
      </c>
      <c r="M27" s="53">
        <f>'Прил. 11 СОГАЗ'!M27+'Прил. 11 АЛЬФА'!M27</f>
        <v>970</v>
      </c>
      <c r="N27" s="53">
        <f>'Прил. 11 СОГАЗ'!N27+'Прил. 11 АЛЬФА'!N27</f>
        <v>425</v>
      </c>
      <c r="O27" s="53">
        <f>'Прил. 11 СОГАЗ'!O27+'Прил. 11 АЛЬФА'!O27</f>
        <v>528</v>
      </c>
      <c r="P27" s="53">
        <f>'Прил. 11 СОГАЗ'!P27+'Прил. 11 АЛЬФА'!P27</f>
        <v>71</v>
      </c>
      <c r="Q27" s="53">
        <f>'Прил. 11 СОГАЗ'!Q27+'Прил. 11 АЛЬФА'!Q27</f>
        <v>154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30835</v>
      </c>
      <c r="D28" s="53">
        <f>'Прил. 11 СОГАЗ'!D28+'Прил. 11 АЛЬФА'!D28</f>
        <v>14180</v>
      </c>
      <c r="E28" s="53">
        <f>'Прил. 11 СОГАЗ'!E28+'Прил. 11 АЛЬФА'!E28</f>
        <v>16655</v>
      </c>
      <c r="F28" s="53">
        <f>'Прил. 11 СОГАЗ'!F28+'Прил. 11 АЛЬФА'!F28</f>
        <v>144</v>
      </c>
      <c r="G28" s="53">
        <f>'Прил. 11 СОГАЗ'!G28+'Прил. 11 АЛЬФА'!G28</f>
        <v>122</v>
      </c>
      <c r="H28" s="53">
        <f>'Прил. 11 СОГАЗ'!H28+'Прил. 11 АЛЬФА'!H28</f>
        <v>739</v>
      </c>
      <c r="I28" s="53">
        <f>'Прил. 11 СОГАЗ'!I28+'Прил. 11 АЛЬФА'!I28</f>
        <v>742</v>
      </c>
      <c r="J28" s="53">
        <f>'Прил. 11 СОГАЗ'!J28+'Прил. 11 АЛЬФА'!J28</f>
        <v>2948</v>
      </c>
      <c r="K28" s="53">
        <f>'Прил. 11 СОГАЗ'!K28+'Прил. 11 АЛЬФА'!K28</f>
        <v>2863</v>
      </c>
      <c r="L28" s="53">
        <f>'Прил. 11 СОГАЗ'!L28+'Прил. 11 АЛЬФА'!L28</f>
        <v>5519</v>
      </c>
      <c r="M28" s="53">
        <f>'Прил. 11 СОГАЗ'!M28+'Прил. 11 АЛЬФА'!M28</f>
        <v>6313</v>
      </c>
      <c r="N28" s="53">
        <f>'Прил. 11 СОГАЗ'!N28+'Прил. 11 АЛЬФА'!N28</f>
        <v>3798</v>
      </c>
      <c r="O28" s="53">
        <f>'Прил. 11 СОГАЗ'!O28+'Прил. 11 АЛЬФА'!O28</f>
        <v>4135</v>
      </c>
      <c r="P28" s="53">
        <f>'Прил. 11 СОГАЗ'!P28+'Прил. 11 АЛЬФА'!P28</f>
        <v>1032</v>
      </c>
      <c r="Q28" s="53">
        <f>'Прил. 11 СОГАЗ'!Q28+'Прил. 11 АЛЬФА'!Q28</f>
        <v>2480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13518</v>
      </c>
      <c r="D29" s="53">
        <f>'Прил. 11 СОГАЗ'!D29+'Прил. 11 АЛЬФА'!D29</f>
        <v>6036</v>
      </c>
      <c r="E29" s="53">
        <f>'Прил. 11 СОГАЗ'!E29+'Прил. 11 АЛЬФА'!E29</f>
        <v>7482</v>
      </c>
      <c r="F29" s="53">
        <f>'Прил. 11 СОГАЗ'!F29+'Прил. 11 АЛЬФА'!F29</f>
        <v>80</v>
      </c>
      <c r="G29" s="53">
        <f>'Прил. 11 СОГАЗ'!G29+'Прил. 11 АЛЬФА'!G29</f>
        <v>74</v>
      </c>
      <c r="H29" s="53">
        <f>'Прил. 11 СОГАЗ'!H29+'Прил. 11 АЛЬФА'!H29</f>
        <v>352</v>
      </c>
      <c r="I29" s="53">
        <f>'Прил. 11 СОГАЗ'!I29+'Прил. 11 АЛЬФА'!I29</f>
        <v>330</v>
      </c>
      <c r="J29" s="53">
        <f>'Прил. 11 СОГАЗ'!J29+'Прил. 11 АЛЬФА'!J29</f>
        <v>1489</v>
      </c>
      <c r="K29" s="53">
        <f>'Прил. 11 СОГАЗ'!K29+'Прил. 11 АЛЬФА'!K29</f>
        <v>1371</v>
      </c>
      <c r="L29" s="53">
        <f>'Прил. 11 СОГАЗ'!L29+'Прил. 11 АЛЬФА'!L29</f>
        <v>2295</v>
      </c>
      <c r="M29" s="53">
        <f>'Прил. 11 СОГАЗ'!M29+'Прил. 11 АЛЬФА'!M29</f>
        <v>2984</v>
      </c>
      <c r="N29" s="53">
        <f>'Прил. 11 СОГАЗ'!N29+'Прил. 11 АЛЬФА'!N29</f>
        <v>1422</v>
      </c>
      <c r="O29" s="53">
        <f>'Прил. 11 СОГАЗ'!O29+'Прил. 11 АЛЬФА'!O29</f>
        <v>1805</v>
      </c>
      <c r="P29" s="53">
        <f>'Прил. 11 СОГАЗ'!P29+'Прил. 11 АЛЬФА'!P29</f>
        <v>398</v>
      </c>
      <c r="Q29" s="53">
        <f>'Прил. 11 СОГАЗ'!Q29+'Прил. 11 АЛЬФА'!Q29</f>
        <v>918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8322</v>
      </c>
      <c r="D30" s="53">
        <f>'Прил. 11 СОГАЗ'!D30+'Прил. 11 АЛЬФА'!D30</f>
        <v>3471</v>
      </c>
      <c r="E30" s="53">
        <f>'Прил. 11 СОГАЗ'!E30+'Прил. 11 АЛЬФА'!E30</f>
        <v>4851</v>
      </c>
      <c r="F30" s="53">
        <f>'Прил. 11 СОГАЗ'!F30+'Прил. 11 АЛЬФА'!F30</f>
        <v>70</v>
      </c>
      <c r="G30" s="53">
        <f>'Прил. 11 СОГАЗ'!G30+'Прил. 11 АЛЬФА'!G30</f>
        <v>52</v>
      </c>
      <c r="H30" s="53">
        <f>'Прил. 11 СОГАЗ'!H30+'Прил. 11 АЛЬФА'!H30</f>
        <v>323</v>
      </c>
      <c r="I30" s="53">
        <f>'Прил. 11 СОГАЗ'!I30+'Прил. 11 АЛЬФА'!I30</f>
        <v>325</v>
      </c>
      <c r="J30" s="53">
        <f>'Прил. 11 СОГАЗ'!J30+'Прил. 11 АЛЬФА'!J30</f>
        <v>1204</v>
      </c>
      <c r="K30" s="53">
        <f>'Прил. 11 СОГАЗ'!K30+'Прил. 11 АЛЬФА'!K30</f>
        <v>1167</v>
      </c>
      <c r="L30" s="53">
        <f>'Прил. 11 СОГАЗ'!L30+'Прил. 11 АЛЬФА'!L30</f>
        <v>1131</v>
      </c>
      <c r="M30" s="53">
        <f>'Прил. 11 СОГАЗ'!M30+'Прил. 11 АЛЬФА'!M30</f>
        <v>2321</v>
      </c>
      <c r="N30" s="53">
        <f>'Прил. 11 СОГАЗ'!N30+'Прил. 11 АЛЬФА'!N30</f>
        <v>631</v>
      </c>
      <c r="O30" s="53">
        <f>'Прил. 11 СОГАЗ'!O30+'Прил. 11 АЛЬФА'!O30</f>
        <v>803</v>
      </c>
      <c r="P30" s="53">
        <f>'Прил. 11 СОГАЗ'!P30+'Прил. 11 АЛЬФА'!P30</f>
        <v>112</v>
      </c>
      <c r="Q30" s="53">
        <f>'Прил. 11 СОГАЗ'!Q30+'Прил. 11 АЛЬФА'!Q30</f>
        <v>183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12137</v>
      </c>
      <c r="D31" s="53">
        <f>'Прил. 11 СОГАЗ'!D31+'Прил. 11 АЛЬФА'!D31</f>
        <v>5632</v>
      </c>
      <c r="E31" s="53">
        <f>'Прил. 11 СОГАЗ'!E31+'Прил. 11 АЛЬФА'!E31</f>
        <v>6505</v>
      </c>
      <c r="F31" s="53">
        <f>'Прил. 11 СОГАЗ'!F31+'Прил. 11 АЛЬФА'!F31</f>
        <v>61</v>
      </c>
      <c r="G31" s="53">
        <f>'Прил. 11 СОГАЗ'!G31+'Прил. 11 АЛЬФА'!G31</f>
        <v>59</v>
      </c>
      <c r="H31" s="53">
        <f>'Прил. 11 СОГАЗ'!H31+'Прил. 11 АЛЬФА'!H31</f>
        <v>310</v>
      </c>
      <c r="I31" s="53">
        <f>'Прил. 11 СОГАЗ'!I31+'Прил. 11 АЛЬФА'!I31</f>
        <v>282</v>
      </c>
      <c r="J31" s="53">
        <f>'Прил. 11 СОГАЗ'!J31+'Прил. 11 АЛЬФА'!J31</f>
        <v>1271</v>
      </c>
      <c r="K31" s="53">
        <f>'Прил. 11 СОГАЗ'!K31+'Прил. 11 АЛЬФА'!K31</f>
        <v>1237</v>
      </c>
      <c r="L31" s="53">
        <f>'Прил. 11 СОГАЗ'!L31+'Прил. 11 АЛЬФА'!L31</f>
        <v>2303</v>
      </c>
      <c r="M31" s="53">
        <f>'Прил. 11 СОГАЗ'!M31+'Прил. 11 АЛЬФА'!M31</f>
        <v>2640</v>
      </c>
      <c r="N31" s="53">
        <f>'Прил. 11 СОГАЗ'!N31+'Прил. 11 АЛЬФА'!N31</f>
        <v>1344</v>
      </c>
      <c r="O31" s="53">
        <f>'Прил. 11 СОГАЗ'!O31+'Прил. 11 АЛЬФА'!O31</f>
        <v>1555</v>
      </c>
      <c r="P31" s="53">
        <f>'Прил. 11 СОГАЗ'!P31+'Прил. 11 АЛЬФА'!P31</f>
        <v>343</v>
      </c>
      <c r="Q31" s="53">
        <f>'Прил. 11 СОГАЗ'!Q31+'Прил. 11 АЛЬФА'!Q31</f>
        <v>732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6535</v>
      </c>
      <c r="D32" s="53">
        <f>'Прил. 11 СОГАЗ'!D32+'Прил. 11 АЛЬФА'!D32</f>
        <v>2909</v>
      </c>
      <c r="E32" s="53">
        <f>'Прил. 11 СОГАЗ'!E32+'Прил. 11 АЛЬФА'!E32</f>
        <v>3626</v>
      </c>
      <c r="F32" s="53">
        <f>'Прил. 11 СОГАЗ'!F32+'Прил. 11 АЛЬФА'!F32</f>
        <v>27</v>
      </c>
      <c r="G32" s="53">
        <f>'Прил. 11 СОГАЗ'!G32+'Прил. 11 АЛЬФА'!G32</f>
        <v>24</v>
      </c>
      <c r="H32" s="53">
        <f>'Прил. 11 СОГАЗ'!H32+'Прил. 11 АЛЬФА'!H32</f>
        <v>185</v>
      </c>
      <c r="I32" s="53">
        <f>'Прил. 11 СОГАЗ'!I32+'Прил. 11 АЛЬФА'!I32</f>
        <v>163</v>
      </c>
      <c r="J32" s="53">
        <f>'Прил. 11 СОГАЗ'!J32+'Прил. 11 АЛЬФА'!J32</f>
        <v>769</v>
      </c>
      <c r="K32" s="53">
        <f>'Прил. 11 СОГАЗ'!K32+'Прил. 11 АЛЬФА'!K32</f>
        <v>703</v>
      </c>
      <c r="L32" s="53">
        <f>'Прил. 11 СОГАЗ'!L32+'Прил. 11 АЛЬФА'!L32</f>
        <v>1003</v>
      </c>
      <c r="M32" s="53">
        <f>'Прил. 11 СОГАЗ'!M32+'Прил. 11 АЛЬФА'!M32</f>
        <v>1542</v>
      </c>
      <c r="N32" s="53">
        <f>'Прил. 11 СОГАЗ'!N32+'Прил. 11 АЛЬФА'!N32</f>
        <v>758</v>
      </c>
      <c r="O32" s="53">
        <f>'Прил. 11 СОГАЗ'!O32+'Прил. 11 АЛЬФА'!O32</f>
        <v>947</v>
      </c>
      <c r="P32" s="53">
        <f>'Прил. 11 СОГАЗ'!P32+'Прил. 11 АЛЬФА'!P32</f>
        <v>167</v>
      </c>
      <c r="Q32" s="53">
        <f>'Прил. 11 СОГАЗ'!Q32+'Прил. 11 АЛЬФА'!Q32</f>
        <v>247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52117</v>
      </c>
      <c r="D33" s="53">
        <f>'Прил. 11 СОГАЗ'!D33+'Прил. 11 АЛЬФА'!D33</f>
        <v>23921</v>
      </c>
      <c r="E33" s="53">
        <f>'Прил. 11 СОГАЗ'!E33+'Прил. 11 АЛЬФА'!E33</f>
        <v>28196</v>
      </c>
      <c r="F33" s="53">
        <f>'Прил. 11 СОГАЗ'!F33+'Прил. 11 АЛЬФА'!F33</f>
        <v>175</v>
      </c>
      <c r="G33" s="53">
        <f>'Прил. 11 СОГАЗ'!G33+'Прил. 11 АЛЬФА'!G33</f>
        <v>171</v>
      </c>
      <c r="H33" s="53">
        <f>'Прил. 11 СОГАЗ'!H33+'Прил. 11 АЛЬФА'!H33</f>
        <v>863</v>
      </c>
      <c r="I33" s="53">
        <f>'Прил. 11 СОГАЗ'!I33+'Прил. 11 АЛЬФА'!I33</f>
        <v>839</v>
      </c>
      <c r="J33" s="53">
        <f>'Прил. 11 СОГАЗ'!J33+'Прил. 11 АЛЬФА'!J33</f>
        <v>3993</v>
      </c>
      <c r="K33" s="53">
        <f>'Прил. 11 СОГАЗ'!K33+'Прил. 11 АЛЬФА'!K33</f>
        <v>3745</v>
      </c>
      <c r="L33" s="53">
        <f>'Прил. 11 СОГАЗ'!L33+'Прил. 11 АЛЬФА'!L33</f>
        <v>9783</v>
      </c>
      <c r="M33" s="53">
        <f>'Прил. 11 СОГАЗ'!M33+'Прил. 11 АЛЬФА'!M33</f>
        <v>9317</v>
      </c>
      <c r="N33" s="53">
        <f>'Прил. 11 СОГАЗ'!N33+'Прил. 11 АЛЬФА'!N33</f>
        <v>6419</v>
      </c>
      <c r="O33" s="53">
        <f>'Прил. 11 СОГАЗ'!O33+'Прил. 11 АЛЬФА'!O33</f>
        <v>7675</v>
      </c>
      <c r="P33" s="53">
        <f>'Прил. 11 СОГАЗ'!P33+'Прил. 11 АЛЬФА'!P33</f>
        <v>2688</v>
      </c>
      <c r="Q33" s="53">
        <f>'Прил. 11 СОГАЗ'!Q33+'Прил. 11 АЛЬФА'!Q33</f>
        <v>6449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29986</v>
      </c>
      <c r="D34" s="53">
        <f>'Прил. 11 СОГАЗ'!D34+'Прил. 11 АЛЬФА'!D34</f>
        <v>14165</v>
      </c>
      <c r="E34" s="53">
        <f>'Прил. 11 СОГАЗ'!E34+'Прил. 11 АЛЬФА'!E34</f>
        <v>15821</v>
      </c>
      <c r="F34" s="53">
        <f>'Прил. 11 СОГАЗ'!F34+'Прил. 11 АЛЬФА'!F34</f>
        <v>92</v>
      </c>
      <c r="G34" s="53">
        <f>'Прил. 11 СОГАЗ'!G34+'Прил. 11 АЛЬФА'!G34</f>
        <v>93</v>
      </c>
      <c r="H34" s="53">
        <f>'Прил. 11 СОГАЗ'!H34+'Прил. 11 АЛЬФА'!H34</f>
        <v>523</v>
      </c>
      <c r="I34" s="53">
        <f>'Прил. 11 СОГАЗ'!I34+'Прил. 11 АЛЬФА'!I34</f>
        <v>496</v>
      </c>
      <c r="J34" s="53">
        <f>'Прил. 11 СОГАЗ'!J34+'Прил. 11 АЛЬФА'!J34</f>
        <v>2371</v>
      </c>
      <c r="K34" s="53">
        <f>'Прил. 11 СОГАЗ'!K34+'Прил. 11 АЛЬФА'!K34</f>
        <v>2304</v>
      </c>
      <c r="L34" s="53">
        <f>'Прил. 11 СОГАЗ'!L34+'Прил. 11 АЛЬФА'!L34</f>
        <v>6173</v>
      </c>
      <c r="M34" s="53">
        <f>'Прил. 11 СОГАЗ'!M34+'Прил. 11 АЛЬФА'!M34</f>
        <v>5424</v>
      </c>
      <c r="N34" s="53">
        <f>'Прил. 11 СОГАЗ'!N34+'Прил. 11 АЛЬФА'!N34</f>
        <v>3687</v>
      </c>
      <c r="O34" s="53">
        <f>'Прил. 11 СОГАЗ'!O34+'Прил. 11 АЛЬФА'!O34</f>
        <v>4152</v>
      </c>
      <c r="P34" s="53">
        <f>'Прил. 11 СОГАЗ'!P34+'Прил. 11 АЛЬФА'!P34</f>
        <v>1319</v>
      </c>
      <c r="Q34" s="53">
        <f>'Прил. 11 СОГАЗ'!Q34+'Прил. 11 АЛЬФА'!Q34</f>
        <v>3352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43173</v>
      </c>
      <c r="D35" s="53">
        <f>'Прил. 11 СОГАЗ'!D35+'Прил. 11 АЛЬФА'!D35</f>
        <v>19914</v>
      </c>
      <c r="E35" s="53">
        <f>'Прил. 11 СОГАЗ'!E35+'Прил. 11 АЛЬФА'!E35</f>
        <v>23259</v>
      </c>
      <c r="F35" s="53">
        <f>'Прил. 11 СОГАЗ'!F35+'Прил. 11 АЛЬФА'!F35</f>
        <v>118</v>
      </c>
      <c r="G35" s="53">
        <f>'Прил. 11 СОГАЗ'!G35+'Прил. 11 АЛЬФА'!G35</f>
        <v>136</v>
      </c>
      <c r="H35" s="53">
        <f>'Прил. 11 СОГАЗ'!H35+'Прил. 11 АЛЬФА'!H35</f>
        <v>751</v>
      </c>
      <c r="I35" s="53">
        <f>'Прил. 11 СОГАЗ'!I35+'Прил. 11 АЛЬФА'!I35</f>
        <v>711</v>
      </c>
      <c r="J35" s="53">
        <f>'Прил. 11 СОГАЗ'!J35+'Прил. 11 АЛЬФА'!J35</f>
        <v>3420</v>
      </c>
      <c r="K35" s="53">
        <f>'Прил. 11 СОГАЗ'!K35+'Прил. 11 АЛЬФА'!K35</f>
        <v>3180</v>
      </c>
      <c r="L35" s="53">
        <f>'Прил. 11 СОГАЗ'!L35+'Прил. 11 АЛЬФА'!L35</f>
        <v>7492</v>
      </c>
      <c r="M35" s="53">
        <f>'Прил. 11 СОГАЗ'!M35+'Прил. 11 АЛЬФА'!M35</f>
        <v>7332</v>
      </c>
      <c r="N35" s="53">
        <f>'Прил. 11 СОГАЗ'!N35+'Прил. 11 АЛЬФА'!N35</f>
        <v>5660</v>
      </c>
      <c r="O35" s="53">
        <f>'Прил. 11 СОГАЗ'!O35+'Прил. 11 АЛЬФА'!O35</f>
        <v>6333</v>
      </c>
      <c r="P35" s="53">
        <f>'Прил. 11 СОГАЗ'!P35+'Прил. 11 АЛЬФА'!P35</f>
        <v>2473</v>
      </c>
      <c r="Q35" s="53">
        <f>'Прил. 11 СОГАЗ'!Q35+'Прил. 11 АЛЬФА'!Q35</f>
        <v>5567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16023</v>
      </c>
      <c r="D36" s="53">
        <f>'Прил. 11 СОГАЗ'!D36+'Прил. 11 АЛЬФА'!D36</f>
        <v>7564</v>
      </c>
      <c r="E36" s="53">
        <f>'Прил. 11 СОГАЗ'!E36+'Прил. 11 АЛЬФА'!E36</f>
        <v>8459</v>
      </c>
      <c r="F36" s="53">
        <f>'Прил. 11 СОГАЗ'!F36+'Прил. 11 АЛЬФА'!F36</f>
        <v>53</v>
      </c>
      <c r="G36" s="53">
        <f>'Прил. 11 СОГАЗ'!G36+'Прил. 11 АЛЬФА'!G36</f>
        <v>44</v>
      </c>
      <c r="H36" s="53">
        <f>'Прил. 11 СОГАЗ'!H36+'Прил. 11 АЛЬФА'!H36</f>
        <v>267</v>
      </c>
      <c r="I36" s="53">
        <f>'Прил. 11 СОГАЗ'!I36+'Прил. 11 АЛЬФА'!I36</f>
        <v>232</v>
      </c>
      <c r="J36" s="53">
        <f>'Прил. 11 СОГАЗ'!J36+'Прил. 11 АЛЬФА'!J36</f>
        <v>1402</v>
      </c>
      <c r="K36" s="53">
        <f>'Прил. 11 СОГАЗ'!K36+'Прил. 11 АЛЬФА'!K36</f>
        <v>1241</v>
      </c>
      <c r="L36" s="53">
        <f>'Прил. 11 СОГАЗ'!L36+'Прил. 11 АЛЬФА'!L36</f>
        <v>2849</v>
      </c>
      <c r="M36" s="53">
        <f>'Прил. 11 СОГАЗ'!M36+'Прил. 11 АЛЬФА'!M36</f>
        <v>2748</v>
      </c>
      <c r="N36" s="53">
        <f>'Прил. 11 СОГАЗ'!N36+'Прил. 11 АЛЬФА'!N36</f>
        <v>2152</v>
      </c>
      <c r="O36" s="53">
        <f>'Прил. 11 СОГАЗ'!O36+'Прил. 11 АЛЬФА'!O36</f>
        <v>2367</v>
      </c>
      <c r="P36" s="53">
        <f>'Прил. 11 СОГАЗ'!P36+'Прил. 11 АЛЬФА'!P36</f>
        <v>841</v>
      </c>
      <c r="Q36" s="53">
        <f>'Прил. 11 СОГАЗ'!Q36+'Прил. 11 АЛЬФА'!Q36</f>
        <v>1827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1977</v>
      </c>
      <c r="D37" s="53">
        <f>'Прил. 11 СОГАЗ'!D37+'Прил. 11 АЛЬФА'!D37</f>
        <v>947</v>
      </c>
      <c r="E37" s="53">
        <f>'Прил. 11 СОГАЗ'!E37+'Прил. 11 АЛЬФА'!E37</f>
        <v>1030</v>
      </c>
      <c r="F37" s="53">
        <f>'Прил. 11 СОГАЗ'!F37+'Прил. 11 АЛЬФА'!F37</f>
        <v>4</v>
      </c>
      <c r="G37" s="53">
        <f>'Прил. 11 СОГАЗ'!G37+'Прил. 11 АЛЬФА'!G37</f>
        <v>3</v>
      </c>
      <c r="H37" s="53">
        <f>'Прил. 11 СОГАЗ'!H37+'Прил. 11 АЛЬФА'!H37</f>
        <v>23</v>
      </c>
      <c r="I37" s="53">
        <f>'Прил. 11 СОГАЗ'!I37+'Прил. 11 АЛЬФА'!I37</f>
        <v>26</v>
      </c>
      <c r="J37" s="53">
        <f>'Прил. 11 СОГАЗ'!J37+'Прил. 11 АЛЬФА'!J37</f>
        <v>179</v>
      </c>
      <c r="K37" s="53">
        <f>'Прил. 11 СОГАЗ'!K37+'Прил. 11 АЛЬФА'!K37</f>
        <v>158</v>
      </c>
      <c r="L37" s="53">
        <f>'Прил. 11 СОГАЗ'!L37+'Прил. 11 АЛЬФА'!L37</f>
        <v>374</v>
      </c>
      <c r="M37" s="53">
        <f>'Прил. 11 СОГАЗ'!M37+'Прил. 11 АЛЬФА'!M37</f>
        <v>327</v>
      </c>
      <c r="N37" s="53">
        <f>'Прил. 11 СОГАЗ'!N37+'Прил. 11 АЛЬФА'!N37</f>
        <v>263</v>
      </c>
      <c r="O37" s="53">
        <f>'Прил. 11 СОГАЗ'!O37+'Прил. 11 АЛЬФА'!O37</f>
        <v>282</v>
      </c>
      <c r="P37" s="53">
        <f>'Прил. 11 СОГАЗ'!P37+'Прил. 11 АЛЬФА'!P37</f>
        <v>104</v>
      </c>
      <c r="Q37" s="53">
        <f>'Прил. 11 СОГАЗ'!Q37+'Прил. 11 АЛЬФА'!Q37</f>
        <v>234</v>
      </c>
    </row>
    <row r="38" spans="1:17" s="35" customFormat="1" ht="18.75">
      <c r="A38" s="50">
        <v>15</v>
      </c>
      <c r="B38" s="51" t="s">
        <v>102</v>
      </c>
      <c r="C38" s="52">
        <f t="shared" si="0"/>
        <v>5011</v>
      </c>
      <c r="D38" s="53">
        <f>'Прил. 11 СОГАЗ'!D38+'Прил. 11 АЛЬФА'!D38</f>
        <v>2357</v>
      </c>
      <c r="E38" s="53">
        <f>'Прил. 11 СОГАЗ'!E38+'Прил. 11 АЛЬФА'!E38</f>
        <v>2654</v>
      </c>
      <c r="F38" s="53">
        <f>'Прил. 11 СОГАЗ'!F38+'Прил. 11 АЛЬФА'!F38</f>
        <v>9</v>
      </c>
      <c r="G38" s="53">
        <f>'Прил. 11 СОГАЗ'!G38+'Прил. 11 АЛЬФА'!G38</f>
        <v>9</v>
      </c>
      <c r="H38" s="53">
        <f>'Прил. 11 СОГАЗ'!H38+'Прил. 11 АЛЬФА'!H38</f>
        <v>50</v>
      </c>
      <c r="I38" s="53">
        <f>'Прил. 11 СОГАЗ'!I38+'Прил. 11 АЛЬФА'!I38</f>
        <v>58</v>
      </c>
      <c r="J38" s="53">
        <f>'Прил. 11 СОГАЗ'!J38+'Прил. 11 АЛЬФА'!J38</f>
        <v>321</v>
      </c>
      <c r="K38" s="53">
        <f>'Прил. 11 СОГАЗ'!K38+'Прил. 11 АЛЬФА'!K38</f>
        <v>329</v>
      </c>
      <c r="L38" s="53">
        <f>'Прил. 11 СОГАЗ'!L38+'Прил. 11 АЛЬФА'!L38</f>
        <v>825</v>
      </c>
      <c r="M38" s="53">
        <f>'Прил. 11 СОГАЗ'!M38+'Прил. 11 АЛЬФА'!M38</f>
        <v>647</v>
      </c>
      <c r="N38" s="53">
        <f>'Прил. 11 СОГАЗ'!N38+'Прил. 11 АЛЬФА'!N38</f>
        <v>744</v>
      </c>
      <c r="O38" s="53">
        <f>'Прил. 11 СОГАЗ'!O38+'Прил. 11 АЛЬФА'!O38</f>
        <v>816</v>
      </c>
      <c r="P38" s="53">
        <f>'Прил. 11 СОГАЗ'!P38+'Прил. 11 АЛЬФА'!P38</f>
        <v>408</v>
      </c>
      <c r="Q38" s="53">
        <f>'Прил. 11 СОГАЗ'!Q38+'Прил. 11 АЛЬФА'!Q38</f>
        <v>795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42123</v>
      </c>
      <c r="D39" s="53">
        <f>'Прил. 11 СОГАЗ'!D39+'Прил. 11 АЛЬФА'!D39</f>
        <v>19212</v>
      </c>
      <c r="E39" s="53">
        <f>'Прил. 11 СОГАЗ'!E39+'Прил. 11 АЛЬФА'!E39</f>
        <v>22911</v>
      </c>
      <c r="F39" s="53">
        <f>'Прил. 11 СОГАЗ'!F39+'Прил. 11 АЛЬФА'!F39</f>
        <v>124</v>
      </c>
      <c r="G39" s="53">
        <f>'Прил. 11 СОГАЗ'!G39+'Прил. 11 АЛЬФА'!G39</f>
        <v>117</v>
      </c>
      <c r="H39" s="53">
        <f>'Прил. 11 СОГАЗ'!H39+'Прил. 11 АЛЬФА'!H39</f>
        <v>784</v>
      </c>
      <c r="I39" s="53">
        <f>'Прил. 11 СОГАЗ'!I39+'Прил. 11 АЛЬФА'!I39</f>
        <v>698</v>
      </c>
      <c r="J39" s="53">
        <f>'Прил. 11 СОГАЗ'!J39+'Прил. 11 АЛЬФА'!J39</f>
        <v>3415</v>
      </c>
      <c r="K39" s="53">
        <f>'Прил. 11 СОГАЗ'!K39+'Прил. 11 АЛЬФА'!K39</f>
        <v>3210</v>
      </c>
      <c r="L39" s="53">
        <f>'Прил. 11 СОГАЗ'!L39+'Прил. 11 АЛЬФА'!L39</f>
        <v>7591</v>
      </c>
      <c r="M39" s="53">
        <f>'Прил. 11 СОГАЗ'!M39+'Прил. 11 АЛЬФА'!M39</f>
        <v>7444</v>
      </c>
      <c r="N39" s="53">
        <f>'Прил. 11 СОГАЗ'!N39+'Прил. 11 АЛЬФА'!N39</f>
        <v>5237</v>
      </c>
      <c r="O39" s="53">
        <f>'Прил. 11 СОГАЗ'!O39+'Прил. 11 АЛЬФА'!O39</f>
        <v>6375</v>
      </c>
      <c r="P39" s="53">
        <f>'Прил. 11 СОГАЗ'!P39+'Прил. 11 АЛЬФА'!P39</f>
        <v>2061</v>
      </c>
      <c r="Q39" s="53">
        <f>'Прил. 11 СОГАЗ'!Q39+'Прил. 11 АЛЬФА'!Q39</f>
        <v>5067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26349</v>
      </c>
      <c r="D40" s="53">
        <f>'Прил. 11 СОГАЗ'!D40+'Прил. 11 АЛЬФА'!D40</f>
        <v>11944</v>
      </c>
      <c r="E40" s="53">
        <f>'Прил. 11 СОГАЗ'!E40+'Прил. 11 АЛЬФА'!E40</f>
        <v>14405</v>
      </c>
      <c r="F40" s="53">
        <f>'Прил. 11 СОГАЗ'!F40+'Прил. 11 АЛЬФА'!F40</f>
        <v>127</v>
      </c>
      <c r="G40" s="53">
        <f>'Прил. 11 СОГАЗ'!G40+'Прил. 11 АЛЬФА'!G40</f>
        <v>101</v>
      </c>
      <c r="H40" s="53">
        <f>'Прил. 11 СОГАЗ'!H40+'Прил. 11 АЛЬФА'!H40</f>
        <v>534</v>
      </c>
      <c r="I40" s="53">
        <f>'Прил. 11 СОГАЗ'!I40+'Прил. 11 АЛЬФА'!I40</f>
        <v>517</v>
      </c>
      <c r="J40" s="53">
        <f>'Прил. 11 СОГАЗ'!J40+'Прил. 11 АЛЬФА'!J40</f>
        <v>2312</v>
      </c>
      <c r="K40" s="53">
        <f>'Прил. 11 СОГАЗ'!K40+'Прил. 11 АЛЬФА'!K40</f>
        <v>2222</v>
      </c>
      <c r="L40" s="53">
        <f>'Прил. 11 СОГАЗ'!L40+'Прил. 11 АЛЬФА'!L40</f>
        <v>4721</v>
      </c>
      <c r="M40" s="53">
        <f>'Прил. 11 СОГАЗ'!M40+'Прил. 11 АЛЬФА'!M40</f>
        <v>5118</v>
      </c>
      <c r="N40" s="53">
        <f>'Прил. 11 СОГАЗ'!N40+'Прил. 11 АЛЬФА'!N40</f>
        <v>3119</v>
      </c>
      <c r="O40" s="53">
        <f>'Прил. 11 СОГАЗ'!O40+'Прил. 11 АЛЬФА'!O40</f>
        <v>3728</v>
      </c>
      <c r="P40" s="53">
        <f>'Прил. 11 СОГАЗ'!P40+'Прил. 11 АЛЬФА'!P40</f>
        <v>1131</v>
      </c>
      <c r="Q40" s="53">
        <f>'Прил. 11 СОГАЗ'!Q40+'Прил. 11 АЛЬФА'!Q40</f>
        <v>2719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18207</v>
      </c>
      <c r="D41" s="53">
        <f>'Прил. 11 СОГАЗ'!D41+'Прил. 11 АЛЬФА'!D41</f>
        <v>8599</v>
      </c>
      <c r="E41" s="53">
        <f>'Прил. 11 СОГАЗ'!E41+'Прил. 11 АЛЬФА'!E41</f>
        <v>9608</v>
      </c>
      <c r="F41" s="53">
        <f>'Прил. 11 СОГАЗ'!F41+'Прил. 11 АЛЬФА'!F41</f>
        <v>77</v>
      </c>
      <c r="G41" s="53">
        <f>'Прил. 11 СОГАЗ'!G41+'Прил. 11 АЛЬФА'!G41</f>
        <v>56</v>
      </c>
      <c r="H41" s="53">
        <f>'Прил. 11 СОГАЗ'!H41+'Прил. 11 АЛЬФА'!H41</f>
        <v>313</v>
      </c>
      <c r="I41" s="53">
        <f>'Прил. 11 СОГАЗ'!I41+'Прил. 11 АЛЬФА'!I41</f>
        <v>253</v>
      </c>
      <c r="J41" s="53">
        <f>'Прил. 11 СОГАЗ'!J41+'Прил. 11 АЛЬФА'!J41</f>
        <v>1407</v>
      </c>
      <c r="K41" s="53">
        <f>'Прил. 11 СОГАЗ'!K41+'Прил. 11 АЛЬФА'!K41</f>
        <v>1347</v>
      </c>
      <c r="L41" s="53">
        <f>'Прил. 11 СОГАЗ'!L41+'Прил. 11 АЛЬФА'!L41</f>
        <v>3429</v>
      </c>
      <c r="M41" s="53">
        <f>'Прил. 11 СОГАЗ'!M41+'Прил. 11 АЛЬФА'!M41</f>
        <v>3046</v>
      </c>
      <c r="N41" s="53">
        <f>'Прил. 11 СОГАЗ'!N41+'Прил. 11 АЛЬФА'!N41</f>
        <v>2390</v>
      </c>
      <c r="O41" s="53">
        <f>'Прил. 11 СОГАЗ'!O41+'Прил. 11 АЛЬФА'!O41</f>
        <v>2669</v>
      </c>
      <c r="P41" s="53">
        <f>'Прил. 11 СОГАЗ'!P41+'Прил. 11 АЛЬФА'!P41</f>
        <v>983</v>
      </c>
      <c r="Q41" s="53">
        <f>'Прил. 11 СОГАЗ'!Q41+'Прил. 11 АЛЬФА'!Q41</f>
        <v>2237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9739</v>
      </c>
      <c r="D42" s="53">
        <f>'Прил. 11 СОГАЗ'!D42+'Прил. 11 АЛЬФА'!D42</f>
        <v>4756</v>
      </c>
      <c r="E42" s="53">
        <f>'Прил. 11 СОГАЗ'!E42+'Прил. 11 АЛЬФА'!E42</f>
        <v>4983</v>
      </c>
      <c r="F42" s="53">
        <f>'Прил. 11 СОГАЗ'!F42+'Прил. 11 АЛЬФА'!F42</f>
        <v>13</v>
      </c>
      <c r="G42" s="53">
        <f>'Прил. 11 СОГАЗ'!G42+'Прил. 11 АЛЬФА'!G42</f>
        <v>30</v>
      </c>
      <c r="H42" s="53">
        <f>'Прил. 11 СОГАЗ'!H42+'Прил. 11 АЛЬФА'!H42</f>
        <v>128</v>
      </c>
      <c r="I42" s="53">
        <f>'Прил. 11 СОГАЗ'!I42+'Прил. 11 АЛЬФА'!I42</f>
        <v>144</v>
      </c>
      <c r="J42" s="53">
        <f>'Прил. 11 СОГАЗ'!J42+'Прил. 11 АЛЬФА'!J42</f>
        <v>784</v>
      </c>
      <c r="K42" s="53">
        <f>'Прил. 11 СОГАЗ'!K42+'Прил. 11 АЛЬФА'!K42</f>
        <v>722</v>
      </c>
      <c r="L42" s="53">
        <f>'Прил. 11 СОГАЗ'!L42+'Прил. 11 АЛЬФА'!L42</f>
        <v>1931</v>
      </c>
      <c r="M42" s="53">
        <f>'Прил. 11 СОГАЗ'!M42+'Прил. 11 АЛЬФА'!M42</f>
        <v>1486</v>
      </c>
      <c r="N42" s="53">
        <f>'Прил. 11 СОГАЗ'!N42+'Прил. 11 АЛЬФА'!N42</f>
        <v>1388</v>
      </c>
      <c r="O42" s="53">
        <f>'Прил. 11 СОГАЗ'!O42+'Прил. 11 АЛЬФА'!O42</f>
        <v>1392</v>
      </c>
      <c r="P42" s="53">
        <f>'Прил. 11 СОГАЗ'!P42+'Прил. 11 АЛЬФА'!P42</f>
        <v>512</v>
      </c>
      <c r="Q42" s="53">
        <f>'Прил. 11 СОГАЗ'!Q42+'Прил. 11 АЛЬФА'!Q42</f>
        <v>1209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682976</v>
      </c>
      <c r="D43" s="52">
        <f t="shared" si="2"/>
        <v>315510</v>
      </c>
      <c r="E43" s="52">
        <f t="shared" si="2"/>
        <v>367466</v>
      </c>
      <c r="F43" s="52">
        <f t="shared" si="2"/>
        <v>2603</v>
      </c>
      <c r="G43" s="52">
        <f t="shared" si="2"/>
        <v>2446</v>
      </c>
      <c r="H43" s="52">
        <f t="shared" si="2"/>
        <v>13288</v>
      </c>
      <c r="I43" s="52">
        <f t="shared" si="2"/>
        <v>12764</v>
      </c>
      <c r="J43" s="52">
        <f t="shared" si="2"/>
        <v>56680</v>
      </c>
      <c r="K43" s="52">
        <f t="shared" si="2"/>
        <v>53432</v>
      </c>
      <c r="L43" s="52">
        <f t="shared" ref="L43:M43" si="3">SUM(L20:L42)-L21-L23-L26-L37</f>
        <v>123588</v>
      </c>
      <c r="M43" s="52">
        <f t="shared" si="3"/>
        <v>127699</v>
      </c>
      <c r="N43" s="52">
        <f t="shared" si="2"/>
        <v>87137</v>
      </c>
      <c r="O43" s="52">
        <f t="shared" si="2"/>
        <v>98197</v>
      </c>
      <c r="P43" s="52">
        <f t="shared" si="2"/>
        <v>32214</v>
      </c>
      <c r="Q43" s="52">
        <f t="shared" si="2"/>
        <v>72928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10" zoomScale="61" zoomScaleNormal="61" workbookViewId="0">
      <selection activeCell="E45" sqref="E45:I45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219355</v>
      </c>
      <c r="D20" s="53">
        <f>F20+H20+J20+N20+P20+L20</f>
        <v>101097</v>
      </c>
      <c r="E20" s="53">
        <f>G20+I20+K20+O20+Q20+M20</f>
        <v>118258</v>
      </c>
      <c r="F20" s="53">
        <v>828</v>
      </c>
      <c r="G20" s="53">
        <v>767</v>
      </c>
      <c r="H20" s="53">
        <v>3967</v>
      </c>
      <c r="I20" s="53">
        <v>3842</v>
      </c>
      <c r="J20" s="53">
        <v>17435</v>
      </c>
      <c r="K20" s="53">
        <v>16047</v>
      </c>
      <c r="L20" s="53">
        <v>38856</v>
      </c>
      <c r="M20" s="53">
        <v>39752</v>
      </c>
      <c r="N20" s="53">
        <v>28541</v>
      </c>
      <c r="O20" s="53">
        <v>31830</v>
      </c>
      <c r="P20" s="53">
        <v>11470</v>
      </c>
      <c r="Q20" s="53">
        <v>26020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4609</v>
      </c>
      <c r="D21" s="53">
        <f t="shared" ref="D21:D42" si="1">F21+H21+J21+N21+P21+L21</f>
        <v>2149</v>
      </c>
      <c r="E21" s="53">
        <f t="shared" ref="E21:E42" si="2">G21+I21+K21+O21+Q21+M21</f>
        <v>2460</v>
      </c>
      <c r="F21" s="53">
        <v>28</v>
      </c>
      <c r="G21" s="53">
        <v>21</v>
      </c>
      <c r="H21" s="53">
        <v>98</v>
      </c>
      <c r="I21" s="53">
        <v>95</v>
      </c>
      <c r="J21" s="53">
        <v>384</v>
      </c>
      <c r="K21" s="53">
        <v>325</v>
      </c>
      <c r="L21" s="53">
        <v>829</v>
      </c>
      <c r="M21" s="53">
        <v>861</v>
      </c>
      <c r="N21" s="53">
        <v>590</v>
      </c>
      <c r="O21" s="53">
        <v>750</v>
      </c>
      <c r="P21" s="53">
        <v>220</v>
      </c>
      <c r="Q21" s="53">
        <v>408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27547</v>
      </c>
      <c r="D22" s="53">
        <f t="shared" si="1"/>
        <v>11725</v>
      </c>
      <c r="E22" s="53">
        <f t="shared" si="2"/>
        <v>15822</v>
      </c>
      <c r="F22" s="53">
        <v>240</v>
      </c>
      <c r="G22" s="53">
        <v>227</v>
      </c>
      <c r="H22" s="53">
        <v>1002</v>
      </c>
      <c r="I22" s="53">
        <v>1020</v>
      </c>
      <c r="J22" s="53">
        <v>2834</v>
      </c>
      <c r="K22" s="53">
        <v>2712</v>
      </c>
      <c r="L22" s="53">
        <v>3808</v>
      </c>
      <c r="M22" s="53">
        <v>6554</v>
      </c>
      <c r="N22" s="53">
        <v>3003</v>
      </c>
      <c r="O22" s="53">
        <v>3759</v>
      </c>
      <c r="P22" s="53">
        <v>838</v>
      </c>
      <c r="Q22" s="53">
        <v>1550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41</v>
      </c>
      <c r="E24" s="53">
        <f t="shared" si="2"/>
        <v>41</v>
      </c>
      <c r="F24" s="53">
        <v>1</v>
      </c>
      <c r="G24" s="53">
        <v>0</v>
      </c>
      <c r="H24" s="53">
        <v>2</v>
      </c>
      <c r="I24" s="53">
        <v>5</v>
      </c>
      <c r="J24" s="53">
        <v>3</v>
      </c>
      <c r="K24" s="53">
        <v>4</v>
      </c>
      <c r="L24" s="53">
        <v>22</v>
      </c>
      <c r="M24" s="53">
        <v>20</v>
      </c>
      <c r="N24" s="53">
        <v>12</v>
      </c>
      <c r="O24" s="53">
        <v>8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36320</v>
      </c>
      <c r="D25" s="53">
        <f t="shared" si="1"/>
        <v>17649</v>
      </c>
      <c r="E25" s="53">
        <f t="shared" si="2"/>
        <v>18671</v>
      </c>
      <c r="F25" s="53">
        <v>117</v>
      </c>
      <c r="G25" s="53">
        <v>125</v>
      </c>
      <c r="H25" s="53">
        <v>647</v>
      </c>
      <c r="I25" s="53">
        <v>593</v>
      </c>
      <c r="J25" s="53">
        <v>2735</v>
      </c>
      <c r="K25" s="53">
        <v>2655</v>
      </c>
      <c r="L25" s="53">
        <v>7428</v>
      </c>
      <c r="M25" s="53">
        <v>6127</v>
      </c>
      <c r="N25" s="53">
        <v>4878</v>
      </c>
      <c r="O25" s="53">
        <v>5131</v>
      </c>
      <c r="P25" s="53">
        <v>1844</v>
      </c>
      <c r="Q25" s="53">
        <v>4040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490</v>
      </c>
      <c r="D26" s="53">
        <f t="shared" si="1"/>
        <v>245</v>
      </c>
      <c r="E26" s="53">
        <f t="shared" si="2"/>
        <v>245</v>
      </c>
      <c r="F26" s="53">
        <v>1</v>
      </c>
      <c r="G26" s="53">
        <v>1</v>
      </c>
      <c r="H26" s="53">
        <v>3</v>
      </c>
      <c r="I26" s="53">
        <v>3</v>
      </c>
      <c r="J26" s="53">
        <v>33</v>
      </c>
      <c r="K26" s="53">
        <v>23</v>
      </c>
      <c r="L26" s="53">
        <v>93</v>
      </c>
      <c r="M26" s="53">
        <v>66</v>
      </c>
      <c r="N26" s="53">
        <v>92</v>
      </c>
      <c r="O26" s="53">
        <v>86</v>
      </c>
      <c r="P26" s="53">
        <v>23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450</v>
      </c>
      <c r="D27" s="53">
        <f t="shared" si="1"/>
        <v>196</v>
      </c>
      <c r="E27" s="53">
        <f t="shared" si="2"/>
        <v>254</v>
      </c>
      <c r="F27" s="53">
        <v>0</v>
      </c>
      <c r="G27" s="53">
        <v>0</v>
      </c>
      <c r="H27" s="53">
        <v>0</v>
      </c>
      <c r="I27" s="53">
        <v>8</v>
      </c>
      <c r="J27" s="53">
        <v>38</v>
      </c>
      <c r="K27" s="53">
        <v>34</v>
      </c>
      <c r="L27" s="53">
        <v>61</v>
      </c>
      <c r="M27" s="53">
        <v>102</v>
      </c>
      <c r="N27" s="53">
        <v>73</v>
      </c>
      <c r="O27" s="53">
        <v>82</v>
      </c>
      <c r="P27" s="53">
        <v>24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30530</v>
      </c>
      <c r="D28" s="53">
        <f t="shared" si="1"/>
        <v>13961</v>
      </c>
      <c r="E28" s="53">
        <f t="shared" si="2"/>
        <v>16569</v>
      </c>
      <c r="F28" s="53">
        <v>144</v>
      </c>
      <c r="G28" s="53">
        <v>122</v>
      </c>
      <c r="H28" s="53">
        <v>737</v>
      </c>
      <c r="I28" s="53">
        <v>738</v>
      </c>
      <c r="J28" s="53">
        <v>2939</v>
      </c>
      <c r="K28" s="53">
        <v>2850</v>
      </c>
      <c r="L28" s="53">
        <v>5402</v>
      </c>
      <c r="M28" s="53">
        <v>6271</v>
      </c>
      <c r="N28" s="53">
        <v>3716</v>
      </c>
      <c r="O28" s="53">
        <v>4112</v>
      </c>
      <c r="P28" s="53">
        <v>1023</v>
      </c>
      <c r="Q28" s="53">
        <v>2476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4625</v>
      </c>
      <c r="D29" s="53">
        <f t="shared" si="1"/>
        <v>2006</v>
      </c>
      <c r="E29" s="53">
        <f t="shared" si="2"/>
        <v>2619</v>
      </c>
      <c r="F29" s="53">
        <v>3</v>
      </c>
      <c r="G29" s="53">
        <v>3</v>
      </c>
      <c r="H29" s="53">
        <v>86</v>
      </c>
      <c r="I29" s="53">
        <v>93</v>
      </c>
      <c r="J29" s="53">
        <v>496</v>
      </c>
      <c r="K29" s="53">
        <v>490</v>
      </c>
      <c r="L29" s="53">
        <v>756</v>
      </c>
      <c r="M29" s="53">
        <v>1005</v>
      </c>
      <c r="N29" s="53">
        <v>536</v>
      </c>
      <c r="O29" s="53">
        <v>744</v>
      </c>
      <c r="P29" s="53">
        <v>129</v>
      </c>
      <c r="Q29" s="53">
        <v>284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3495</v>
      </c>
      <c r="D30" s="53">
        <f t="shared" si="1"/>
        <v>1445</v>
      </c>
      <c r="E30" s="53">
        <f t="shared" si="2"/>
        <v>2050</v>
      </c>
      <c r="F30" s="53">
        <v>5</v>
      </c>
      <c r="G30" s="53">
        <v>5</v>
      </c>
      <c r="H30" s="53">
        <v>135</v>
      </c>
      <c r="I30" s="53">
        <v>131</v>
      </c>
      <c r="J30" s="53">
        <v>487</v>
      </c>
      <c r="K30" s="53">
        <v>449</v>
      </c>
      <c r="L30" s="53">
        <v>463</v>
      </c>
      <c r="M30" s="53">
        <v>965</v>
      </c>
      <c r="N30" s="53">
        <v>303</v>
      </c>
      <c r="O30" s="53">
        <v>422</v>
      </c>
      <c r="P30" s="53">
        <v>52</v>
      </c>
      <c r="Q30" s="53">
        <v>78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3016</v>
      </c>
      <c r="D31" s="53">
        <f t="shared" si="1"/>
        <v>1433</v>
      </c>
      <c r="E31" s="53">
        <f t="shared" si="2"/>
        <v>1583</v>
      </c>
      <c r="F31" s="53">
        <v>1</v>
      </c>
      <c r="G31" s="53">
        <v>1</v>
      </c>
      <c r="H31" s="53">
        <v>6</v>
      </c>
      <c r="I31" s="53">
        <v>6</v>
      </c>
      <c r="J31" s="53">
        <v>278</v>
      </c>
      <c r="K31" s="53">
        <v>257</v>
      </c>
      <c r="L31" s="53">
        <v>625</v>
      </c>
      <c r="M31" s="53">
        <v>625</v>
      </c>
      <c r="N31" s="53">
        <v>415</v>
      </c>
      <c r="O31" s="53">
        <v>482</v>
      </c>
      <c r="P31" s="53">
        <v>108</v>
      </c>
      <c r="Q31" s="53">
        <v>212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986</v>
      </c>
      <c r="D32" s="53">
        <f t="shared" si="1"/>
        <v>435</v>
      </c>
      <c r="E32" s="53">
        <f t="shared" si="2"/>
        <v>551</v>
      </c>
      <c r="F32" s="53">
        <v>5</v>
      </c>
      <c r="G32" s="53">
        <v>4</v>
      </c>
      <c r="H32" s="53">
        <v>12</v>
      </c>
      <c r="I32" s="53">
        <v>11</v>
      </c>
      <c r="J32" s="53">
        <v>68</v>
      </c>
      <c r="K32" s="53">
        <v>69</v>
      </c>
      <c r="L32" s="53">
        <v>167</v>
      </c>
      <c r="M32" s="53">
        <v>212</v>
      </c>
      <c r="N32" s="53">
        <v>150</v>
      </c>
      <c r="O32" s="53">
        <v>203</v>
      </c>
      <c r="P32" s="53">
        <v>33</v>
      </c>
      <c r="Q32" s="53">
        <v>52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29478</v>
      </c>
      <c r="D33" s="53">
        <f t="shared" si="1"/>
        <v>13831</v>
      </c>
      <c r="E33" s="53">
        <f t="shared" si="2"/>
        <v>15647</v>
      </c>
      <c r="F33" s="53">
        <v>174</v>
      </c>
      <c r="G33" s="53">
        <v>167</v>
      </c>
      <c r="H33" s="53">
        <v>667</v>
      </c>
      <c r="I33" s="53">
        <v>635</v>
      </c>
      <c r="J33" s="53">
        <v>1999</v>
      </c>
      <c r="K33" s="53">
        <v>1922</v>
      </c>
      <c r="L33" s="53">
        <v>5485</v>
      </c>
      <c r="M33" s="53">
        <v>5278</v>
      </c>
      <c r="N33" s="53">
        <v>4065</v>
      </c>
      <c r="O33" s="53">
        <v>4632</v>
      </c>
      <c r="P33" s="53">
        <v>1441</v>
      </c>
      <c r="Q33" s="53">
        <v>3013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20711</v>
      </c>
      <c r="D34" s="53">
        <f t="shared" si="1"/>
        <v>10118</v>
      </c>
      <c r="E34" s="53">
        <f t="shared" si="2"/>
        <v>10593</v>
      </c>
      <c r="F34" s="53">
        <v>91</v>
      </c>
      <c r="G34" s="53">
        <v>91</v>
      </c>
      <c r="H34" s="53">
        <v>423</v>
      </c>
      <c r="I34" s="53">
        <v>402</v>
      </c>
      <c r="J34" s="53">
        <v>1584</v>
      </c>
      <c r="K34" s="53">
        <v>1535</v>
      </c>
      <c r="L34" s="53">
        <v>4303</v>
      </c>
      <c r="M34" s="53">
        <v>3723</v>
      </c>
      <c r="N34" s="53">
        <v>2854</v>
      </c>
      <c r="O34" s="53">
        <v>2957</v>
      </c>
      <c r="P34" s="53">
        <v>863</v>
      </c>
      <c r="Q34" s="53">
        <v>1885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2349</v>
      </c>
      <c r="D35" s="53">
        <f t="shared" si="1"/>
        <v>1221</v>
      </c>
      <c r="E35" s="53">
        <f t="shared" si="2"/>
        <v>1128</v>
      </c>
      <c r="F35" s="53">
        <v>1</v>
      </c>
      <c r="G35" s="53">
        <v>2</v>
      </c>
      <c r="H35" s="53">
        <v>8</v>
      </c>
      <c r="I35" s="53">
        <v>4</v>
      </c>
      <c r="J35" s="53">
        <v>102</v>
      </c>
      <c r="K35" s="53">
        <v>77</v>
      </c>
      <c r="L35" s="53">
        <v>512</v>
      </c>
      <c r="M35" s="53">
        <v>375</v>
      </c>
      <c r="N35" s="53">
        <v>459</v>
      </c>
      <c r="O35" s="53">
        <v>448</v>
      </c>
      <c r="P35" s="53">
        <v>139</v>
      </c>
      <c r="Q35" s="53">
        <v>222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13617</v>
      </c>
      <c r="D36" s="53">
        <f t="shared" si="1"/>
        <v>6504</v>
      </c>
      <c r="E36" s="53">
        <f t="shared" si="2"/>
        <v>7113</v>
      </c>
      <c r="F36" s="53">
        <v>53</v>
      </c>
      <c r="G36" s="53">
        <v>44</v>
      </c>
      <c r="H36" s="53">
        <v>261</v>
      </c>
      <c r="I36" s="53">
        <v>231</v>
      </c>
      <c r="J36" s="53">
        <v>1177</v>
      </c>
      <c r="K36" s="53">
        <v>1055</v>
      </c>
      <c r="L36" s="53">
        <v>2368</v>
      </c>
      <c r="M36" s="53">
        <v>2298</v>
      </c>
      <c r="N36" s="53">
        <v>1932</v>
      </c>
      <c r="O36" s="53">
        <v>2016</v>
      </c>
      <c r="P36" s="53">
        <v>713</v>
      </c>
      <c r="Q36" s="53">
        <v>1469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1537</v>
      </c>
      <c r="D37" s="53">
        <f t="shared" si="1"/>
        <v>726</v>
      </c>
      <c r="E37" s="53">
        <f t="shared" si="2"/>
        <v>811</v>
      </c>
      <c r="F37" s="53">
        <v>4</v>
      </c>
      <c r="G37" s="53">
        <v>3</v>
      </c>
      <c r="H37" s="53">
        <v>23</v>
      </c>
      <c r="I37" s="53">
        <v>26</v>
      </c>
      <c r="J37" s="53">
        <v>133</v>
      </c>
      <c r="K37" s="53">
        <v>121</v>
      </c>
      <c r="L37" s="53">
        <v>268</v>
      </c>
      <c r="M37" s="53">
        <v>252</v>
      </c>
      <c r="N37" s="53">
        <v>216</v>
      </c>
      <c r="O37" s="53">
        <v>239</v>
      </c>
      <c r="P37" s="53">
        <v>82</v>
      </c>
      <c r="Q37" s="53">
        <v>170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80</v>
      </c>
      <c r="E38" s="53">
        <f t="shared" si="2"/>
        <v>52</v>
      </c>
      <c r="F38" s="53">
        <v>0</v>
      </c>
      <c r="G38" s="53">
        <v>1</v>
      </c>
      <c r="H38" s="53">
        <v>2</v>
      </c>
      <c r="I38" s="53">
        <v>1</v>
      </c>
      <c r="J38" s="53">
        <v>4</v>
      </c>
      <c r="K38" s="53">
        <v>6</v>
      </c>
      <c r="L38" s="53">
        <v>42</v>
      </c>
      <c r="M38" s="53">
        <v>29</v>
      </c>
      <c r="N38" s="53">
        <v>25</v>
      </c>
      <c r="O38" s="53">
        <v>10</v>
      </c>
      <c r="P38" s="53">
        <v>7</v>
      </c>
      <c r="Q38" s="53">
        <v>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16800</v>
      </c>
      <c r="D39" s="53">
        <f t="shared" si="1"/>
        <v>8107</v>
      </c>
      <c r="E39" s="53">
        <f t="shared" si="2"/>
        <v>8693</v>
      </c>
      <c r="F39" s="53">
        <v>3</v>
      </c>
      <c r="G39" s="53">
        <v>2</v>
      </c>
      <c r="H39" s="53">
        <v>222</v>
      </c>
      <c r="I39" s="53">
        <v>174</v>
      </c>
      <c r="J39" s="53">
        <v>1238</v>
      </c>
      <c r="K39" s="53">
        <v>1200</v>
      </c>
      <c r="L39" s="53">
        <v>3074</v>
      </c>
      <c r="M39" s="53">
        <v>2683</v>
      </c>
      <c r="N39" s="53">
        <v>2687</v>
      </c>
      <c r="O39" s="53">
        <v>2888</v>
      </c>
      <c r="P39" s="53">
        <v>883</v>
      </c>
      <c r="Q39" s="53">
        <v>1746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9802</v>
      </c>
      <c r="D40" s="53">
        <f t="shared" si="1"/>
        <v>4696</v>
      </c>
      <c r="E40" s="53">
        <f t="shared" si="2"/>
        <v>5106</v>
      </c>
      <c r="F40" s="53">
        <v>3</v>
      </c>
      <c r="G40" s="53">
        <v>1</v>
      </c>
      <c r="H40" s="53">
        <v>125</v>
      </c>
      <c r="I40" s="53">
        <v>143</v>
      </c>
      <c r="J40" s="53">
        <v>772</v>
      </c>
      <c r="K40" s="53">
        <v>801</v>
      </c>
      <c r="L40" s="53">
        <v>1829</v>
      </c>
      <c r="M40" s="53">
        <v>1737</v>
      </c>
      <c r="N40" s="53">
        <v>1507</v>
      </c>
      <c r="O40" s="53">
        <v>1606</v>
      </c>
      <c r="P40" s="53">
        <v>460</v>
      </c>
      <c r="Q40" s="53">
        <v>818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373</v>
      </c>
      <c r="D41" s="53">
        <f t="shared" si="1"/>
        <v>219</v>
      </c>
      <c r="E41" s="53">
        <f t="shared" si="2"/>
        <v>154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116</v>
      </c>
      <c r="M41" s="53">
        <v>69</v>
      </c>
      <c r="N41" s="53">
        <v>74</v>
      </c>
      <c r="O41" s="53">
        <v>43</v>
      </c>
      <c r="P41" s="53">
        <v>15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758</v>
      </c>
      <c r="D42" s="53">
        <f t="shared" si="1"/>
        <v>437</v>
      </c>
      <c r="E42" s="53">
        <f t="shared" si="2"/>
        <v>321</v>
      </c>
      <c r="F42" s="53">
        <v>0</v>
      </c>
      <c r="G42" s="53">
        <v>1</v>
      </c>
      <c r="H42" s="53">
        <v>1</v>
      </c>
      <c r="I42" s="53">
        <v>7</v>
      </c>
      <c r="J42" s="53">
        <v>25</v>
      </c>
      <c r="K42" s="53">
        <v>28</v>
      </c>
      <c r="L42" s="53">
        <v>172</v>
      </c>
      <c r="M42" s="53">
        <v>92</v>
      </c>
      <c r="N42" s="53">
        <v>185</v>
      </c>
      <c r="O42" s="53">
        <v>124</v>
      </c>
      <c r="P42" s="53">
        <v>54</v>
      </c>
      <c r="Q42" s="53">
        <v>69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420426</v>
      </c>
      <c r="D43" s="52">
        <f t="shared" si="4"/>
        <v>195201</v>
      </c>
      <c r="E43" s="52">
        <f t="shared" si="4"/>
        <v>225225</v>
      </c>
      <c r="F43" s="52">
        <f t="shared" si="4"/>
        <v>1669</v>
      </c>
      <c r="G43" s="52">
        <f t="shared" si="4"/>
        <v>1563</v>
      </c>
      <c r="H43" s="52">
        <f t="shared" si="4"/>
        <v>8303</v>
      </c>
      <c r="I43" s="52">
        <f t="shared" si="4"/>
        <v>8045</v>
      </c>
      <c r="J43" s="52">
        <f t="shared" si="4"/>
        <v>34228</v>
      </c>
      <c r="K43" s="52">
        <f t="shared" si="4"/>
        <v>32208</v>
      </c>
      <c r="L43" s="52">
        <f t="shared" si="4"/>
        <v>75489</v>
      </c>
      <c r="M43" s="52">
        <f t="shared" si="4"/>
        <v>77917</v>
      </c>
      <c r="N43" s="52">
        <f t="shared" si="4"/>
        <v>55415</v>
      </c>
      <c r="O43" s="52">
        <f t="shared" si="4"/>
        <v>61497</v>
      </c>
      <c r="P43" s="52">
        <f t="shared" si="4"/>
        <v>20097</v>
      </c>
      <c r="Q43" s="52">
        <f t="shared" si="4"/>
        <v>43995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57505</v>
      </c>
      <c r="D20" s="53">
        <f>F20+H20+J20+N20+P20+L20</f>
        <v>27365</v>
      </c>
      <c r="E20" s="53">
        <f>G20+I20+K20+O20+Q20+M20</f>
        <v>30140</v>
      </c>
      <c r="F20" s="53">
        <v>211</v>
      </c>
      <c r="G20" s="53">
        <v>200</v>
      </c>
      <c r="H20" s="53">
        <v>1074</v>
      </c>
      <c r="I20" s="53">
        <v>1049</v>
      </c>
      <c r="J20" s="53">
        <v>3658</v>
      </c>
      <c r="K20" s="53">
        <v>3491</v>
      </c>
      <c r="L20" s="53">
        <v>11054</v>
      </c>
      <c r="M20" s="53">
        <v>10803</v>
      </c>
      <c r="N20" s="53">
        <v>8631</v>
      </c>
      <c r="O20" s="53">
        <v>8932</v>
      </c>
      <c r="P20" s="53">
        <v>2737</v>
      </c>
      <c r="Q20" s="53">
        <v>5665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3298</v>
      </c>
      <c r="D21" s="53">
        <f t="shared" ref="D21:D42" si="1">F21+H21+J21+N21+P21+L21</f>
        <v>1609</v>
      </c>
      <c r="E21" s="53">
        <f t="shared" ref="E21:E42" si="2">G21+I21+K21+O21+Q21+M21</f>
        <v>1689</v>
      </c>
      <c r="F21" s="53">
        <v>7</v>
      </c>
      <c r="G21" s="53">
        <v>11</v>
      </c>
      <c r="H21" s="53">
        <v>50</v>
      </c>
      <c r="I21" s="53">
        <v>39</v>
      </c>
      <c r="J21" s="53">
        <v>300</v>
      </c>
      <c r="K21" s="53">
        <v>258</v>
      </c>
      <c r="L21" s="53">
        <v>733</v>
      </c>
      <c r="M21" s="53">
        <v>637</v>
      </c>
      <c r="N21" s="53">
        <v>392</v>
      </c>
      <c r="O21" s="53">
        <v>444</v>
      </c>
      <c r="P21" s="53">
        <v>127</v>
      </c>
      <c r="Q21" s="53">
        <v>300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20004</v>
      </c>
      <c r="D22" s="53">
        <f t="shared" si="1"/>
        <v>8769</v>
      </c>
      <c r="E22" s="53">
        <f t="shared" si="2"/>
        <v>11235</v>
      </c>
      <c r="F22" s="53">
        <v>6</v>
      </c>
      <c r="G22" s="53">
        <v>11</v>
      </c>
      <c r="H22" s="53">
        <v>313</v>
      </c>
      <c r="I22" s="53">
        <v>322</v>
      </c>
      <c r="J22" s="53">
        <v>2201</v>
      </c>
      <c r="K22" s="53">
        <v>2217</v>
      </c>
      <c r="L22" s="53">
        <v>3566</v>
      </c>
      <c r="M22" s="53">
        <v>4548</v>
      </c>
      <c r="N22" s="53">
        <v>2042</v>
      </c>
      <c r="O22" s="53">
        <v>2640</v>
      </c>
      <c r="P22" s="53">
        <v>641</v>
      </c>
      <c r="Q22" s="53">
        <v>1497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1064</v>
      </c>
      <c r="D24" s="53">
        <f t="shared" si="1"/>
        <v>548</v>
      </c>
      <c r="E24" s="53">
        <f t="shared" si="2"/>
        <v>516</v>
      </c>
      <c r="F24" s="53">
        <v>2</v>
      </c>
      <c r="G24" s="53">
        <v>2</v>
      </c>
      <c r="H24" s="53">
        <v>16</v>
      </c>
      <c r="I24" s="53">
        <v>14</v>
      </c>
      <c r="J24" s="53">
        <v>82</v>
      </c>
      <c r="K24" s="53">
        <v>76</v>
      </c>
      <c r="L24" s="53">
        <v>204</v>
      </c>
      <c r="M24" s="53">
        <v>175</v>
      </c>
      <c r="N24" s="53">
        <v>205</v>
      </c>
      <c r="O24" s="53">
        <v>201</v>
      </c>
      <c r="P24" s="53">
        <v>39</v>
      </c>
      <c r="Q24" s="53">
        <v>48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2918</v>
      </c>
      <c r="D25" s="53">
        <f t="shared" si="1"/>
        <v>1833</v>
      </c>
      <c r="E25" s="53">
        <f t="shared" si="2"/>
        <v>1085</v>
      </c>
      <c r="F25" s="53">
        <v>8</v>
      </c>
      <c r="G25" s="53">
        <v>6</v>
      </c>
      <c r="H25" s="53">
        <v>28</v>
      </c>
      <c r="I25" s="53">
        <v>24</v>
      </c>
      <c r="J25" s="53">
        <v>94</v>
      </c>
      <c r="K25" s="53">
        <v>83</v>
      </c>
      <c r="L25" s="53">
        <v>947</v>
      </c>
      <c r="M25" s="53">
        <v>388</v>
      </c>
      <c r="N25" s="53">
        <v>651</v>
      </c>
      <c r="O25" s="53">
        <v>416</v>
      </c>
      <c r="P25" s="53">
        <v>105</v>
      </c>
      <c r="Q25" s="53">
        <v>168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12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5</v>
      </c>
      <c r="N26" s="53">
        <v>7</v>
      </c>
      <c r="O26" s="53">
        <v>3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3656</v>
      </c>
      <c r="D27" s="53">
        <f t="shared" si="1"/>
        <v>1627</v>
      </c>
      <c r="E27" s="53">
        <f t="shared" si="2"/>
        <v>2029</v>
      </c>
      <c r="F27" s="53">
        <v>20</v>
      </c>
      <c r="G27" s="53">
        <v>20</v>
      </c>
      <c r="H27" s="53">
        <v>117</v>
      </c>
      <c r="I27" s="53">
        <v>97</v>
      </c>
      <c r="J27" s="53">
        <v>494</v>
      </c>
      <c r="K27" s="53">
        <v>472</v>
      </c>
      <c r="L27" s="53">
        <v>597</v>
      </c>
      <c r="M27" s="53">
        <v>868</v>
      </c>
      <c r="N27" s="53">
        <v>352</v>
      </c>
      <c r="O27" s="53">
        <v>446</v>
      </c>
      <c r="P27" s="53">
        <v>47</v>
      </c>
      <c r="Q27" s="53">
        <v>126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305</v>
      </c>
      <c r="D28" s="53">
        <f t="shared" si="1"/>
        <v>219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13</v>
      </c>
      <c r="L28" s="53">
        <v>117</v>
      </c>
      <c r="M28" s="53">
        <v>42</v>
      </c>
      <c r="N28" s="53">
        <v>82</v>
      </c>
      <c r="O28" s="53">
        <v>23</v>
      </c>
      <c r="P28" s="53">
        <v>9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8893</v>
      </c>
      <c r="D29" s="53">
        <f t="shared" si="1"/>
        <v>4030</v>
      </c>
      <c r="E29" s="53">
        <f t="shared" si="2"/>
        <v>4863</v>
      </c>
      <c r="F29" s="53">
        <v>77</v>
      </c>
      <c r="G29" s="53">
        <v>71</v>
      </c>
      <c r="H29" s="53">
        <v>266</v>
      </c>
      <c r="I29" s="53">
        <v>237</v>
      </c>
      <c r="J29" s="53">
        <v>993</v>
      </c>
      <c r="K29" s="53">
        <v>881</v>
      </c>
      <c r="L29" s="53">
        <v>1539</v>
      </c>
      <c r="M29" s="53">
        <v>1979</v>
      </c>
      <c r="N29" s="53">
        <v>886</v>
      </c>
      <c r="O29" s="53">
        <v>1061</v>
      </c>
      <c r="P29" s="53">
        <v>269</v>
      </c>
      <c r="Q29" s="53">
        <v>634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4827</v>
      </c>
      <c r="D30" s="53">
        <f t="shared" si="1"/>
        <v>2026</v>
      </c>
      <c r="E30" s="53">
        <f t="shared" si="2"/>
        <v>2801</v>
      </c>
      <c r="F30" s="53">
        <v>65</v>
      </c>
      <c r="G30" s="53">
        <v>47</v>
      </c>
      <c r="H30" s="53">
        <v>188</v>
      </c>
      <c r="I30" s="53">
        <v>194</v>
      </c>
      <c r="J30" s="53">
        <v>717</v>
      </c>
      <c r="K30" s="53">
        <v>718</v>
      </c>
      <c r="L30" s="53">
        <v>668</v>
      </c>
      <c r="M30" s="53">
        <v>1356</v>
      </c>
      <c r="N30" s="53">
        <v>328</v>
      </c>
      <c r="O30" s="53">
        <v>381</v>
      </c>
      <c r="P30" s="53">
        <v>60</v>
      </c>
      <c r="Q30" s="53">
        <v>105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9121</v>
      </c>
      <c r="D31" s="53">
        <f t="shared" si="1"/>
        <v>4199</v>
      </c>
      <c r="E31" s="53">
        <f t="shared" si="2"/>
        <v>4922</v>
      </c>
      <c r="F31" s="53">
        <v>60</v>
      </c>
      <c r="G31" s="53">
        <v>58</v>
      </c>
      <c r="H31" s="53">
        <v>304</v>
      </c>
      <c r="I31" s="53">
        <v>276</v>
      </c>
      <c r="J31" s="53">
        <v>993</v>
      </c>
      <c r="K31" s="53">
        <v>980</v>
      </c>
      <c r="L31" s="53">
        <v>1678</v>
      </c>
      <c r="M31" s="53">
        <v>2015</v>
      </c>
      <c r="N31" s="53">
        <v>929</v>
      </c>
      <c r="O31" s="53">
        <v>1073</v>
      </c>
      <c r="P31" s="53">
        <v>235</v>
      </c>
      <c r="Q31" s="53">
        <v>520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5549</v>
      </c>
      <c r="D32" s="53">
        <f t="shared" si="1"/>
        <v>2474</v>
      </c>
      <c r="E32" s="53">
        <f t="shared" si="2"/>
        <v>3075</v>
      </c>
      <c r="F32" s="53">
        <v>22</v>
      </c>
      <c r="G32" s="53">
        <v>20</v>
      </c>
      <c r="H32" s="53">
        <v>173</v>
      </c>
      <c r="I32" s="53">
        <v>152</v>
      </c>
      <c r="J32" s="53">
        <v>701</v>
      </c>
      <c r="K32" s="53">
        <v>634</v>
      </c>
      <c r="L32" s="53">
        <v>836</v>
      </c>
      <c r="M32" s="53">
        <v>1330</v>
      </c>
      <c r="N32" s="53">
        <v>608</v>
      </c>
      <c r="O32" s="53">
        <v>744</v>
      </c>
      <c r="P32" s="53">
        <v>134</v>
      </c>
      <c r="Q32" s="53">
        <v>195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22639</v>
      </c>
      <c r="D33" s="53">
        <f t="shared" si="1"/>
        <v>10090</v>
      </c>
      <c r="E33" s="53">
        <f t="shared" si="2"/>
        <v>12549</v>
      </c>
      <c r="F33" s="53">
        <v>1</v>
      </c>
      <c r="G33" s="53">
        <v>4</v>
      </c>
      <c r="H33" s="53">
        <v>196</v>
      </c>
      <c r="I33" s="53">
        <v>204</v>
      </c>
      <c r="J33" s="53">
        <v>1994</v>
      </c>
      <c r="K33" s="53">
        <v>1823</v>
      </c>
      <c r="L33" s="53">
        <v>4298</v>
      </c>
      <c r="M33" s="53">
        <v>4039</v>
      </c>
      <c r="N33" s="53">
        <v>2354</v>
      </c>
      <c r="O33" s="53">
        <v>3043</v>
      </c>
      <c r="P33" s="53">
        <v>1247</v>
      </c>
      <c r="Q33" s="53">
        <v>3436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9275</v>
      </c>
      <c r="D34" s="53">
        <f t="shared" si="1"/>
        <v>4047</v>
      </c>
      <c r="E34" s="53">
        <f t="shared" si="2"/>
        <v>5228</v>
      </c>
      <c r="F34" s="53">
        <v>1</v>
      </c>
      <c r="G34" s="53">
        <v>2</v>
      </c>
      <c r="H34" s="53">
        <v>100</v>
      </c>
      <c r="I34" s="53">
        <v>94</v>
      </c>
      <c r="J34" s="53">
        <v>787</v>
      </c>
      <c r="K34" s="53">
        <v>769</v>
      </c>
      <c r="L34" s="53">
        <v>1870</v>
      </c>
      <c r="M34" s="53">
        <v>1701</v>
      </c>
      <c r="N34" s="53">
        <v>833</v>
      </c>
      <c r="O34" s="53">
        <v>1195</v>
      </c>
      <c r="P34" s="53">
        <v>456</v>
      </c>
      <c r="Q34" s="53">
        <v>1467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40824</v>
      </c>
      <c r="D35" s="53">
        <f t="shared" si="1"/>
        <v>18693</v>
      </c>
      <c r="E35" s="53">
        <f t="shared" si="2"/>
        <v>22131</v>
      </c>
      <c r="F35" s="53">
        <v>117</v>
      </c>
      <c r="G35" s="53">
        <v>134</v>
      </c>
      <c r="H35" s="53">
        <v>743</v>
      </c>
      <c r="I35" s="53">
        <v>707</v>
      </c>
      <c r="J35" s="53">
        <v>3318</v>
      </c>
      <c r="K35" s="53">
        <v>3103</v>
      </c>
      <c r="L35" s="53">
        <v>6980</v>
      </c>
      <c r="M35" s="53">
        <v>6957</v>
      </c>
      <c r="N35" s="53">
        <v>5201</v>
      </c>
      <c r="O35" s="53">
        <v>5885</v>
      </c>
      <c r="P35" s="53">
        <v>2334</v>
      </c>
      <c r="Q35" s="53">
        <v>5345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2406</v>
      </c>
      <c r="D36" s="53">
        <f t="shared" si="1"/>
        <v>1060</v>
      </c>
      <c r="E36" s="53">
        <f t="shared" si="2"/>
        <v>1346</v>
      </c>
      <c r="F36" s="53">
        <v>0</v>
      </c>
      <c r="G36" s="53">
        <v>0</v>
      </c>
      <c r="H36" s="53">
        <v>6</v>
      </c>
      <c r="I36" s="53">
        <v>1</v>
      </c>
      <c r="J36" s="53">
        <v>225</v>
      </c>
      <c r="K36" s="53">
        <v>186</v>
      </c>
      <c r="L36" s="53">
        <v>481</v>
      </c>
      <c r="M36" s="53">
        <v>450</v>
      </c>
      <c r="N36" s="53">
        <v>220</v>
      </c>
      <c r="O36" s="53">
        <v>351</v>
      </c>
      <c r="P36" s="53">
        <v>128</v>
      </c>
      <c r="Q36" s="53">
        <v>358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440</v>
      </c>
      <c r="D37" s="53">
        <f t="shared" si="1"/>
        <v>221</v>
      </c>
      <c r="E37" s="53">
        <f t="shared" si="2"/>
        <v>219</v>
      </c>
      <c r="F37" s="53">
        <v>0</v>
      </c>
      <c r="G37" s="53">
        <v>0</v>
      </c>
      <c r="H37" s="53">
        <v>0</v>
      </c>
      <c r="I37" s="53">
        <v>0</v>
      </c>
      <c r="J37" s="53">
        <v>46</v>
      </c>
      <c r="K37" s="53">
        <v>37</v>
      </c>
      <c r="L37" s="53">
        <v>106</v>
      </c>
      <c r="M37" s="53">
        <v>75</v>
      </c>
      <c r="N37" s="53">
        <v>47</v>
      </c>
      <c r="O37" s="53">
        <v>43</v>
      </c>
      <c r="P37" s="53">
        <v>22</v>
      </c>
      <c r="Q37" s="53">
        <v>64</v>
      </c>
    </row>
    <row r="38" spans="1:17" s="35" customFormat="1" ht="18.75">
      <c r="A38" s="50">
        <v>15</v>
      </c>
      <c r="B38" s="51" t="s">
        <v>102</v>
      </c>
      <c r="C38" s="52">
        <f t="shared" si="0"/>
        <v>4879</v>
      </c>
      <c r="D38" s="53">
        <f t="shared" si="1"/>
        <v>2277</v>
      </c>
      <c r="E38" s="53">
        <f t="shared" si="2"/>
        <v>2602</v>
      </c>
      <c r="F38" s="53">
        <v>9</v>
      </c>
      <c r="G38" s="53">
        <v>8</v>
      </c>
      <c r="H38" s="53">
        <v>48</v>
      </c>
      <c r="I38" s="53">
        <v>57</v>
      </c>
      <c r="J38" s="53">
        <v>317</v>
      </c>
      <c r="K38" s="53">
        <v>323</v>
      </c>
      <c r="L38" s="53">
        <v>783</v>
      </c>
      <c r="M38" s="53">
        <v>618</v>
      </c>
      <c r="N38" s="53">
        <v>719</v>
      </c>
      <c r="O38" s="53">
        <v>806</v>
      </c>
      <c r="P38" s="53">
        <v>401</v>
      </c>
      <c r="Q38" s="53">
        <v>790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25323</v>
      </c>
      <c r="D39" s="53">
        <f t="shared" si="1"/>
        <v>11105</v>
      </c>
      <c r="E39" s="53">
        <f t="shared" si="2"/>
        <v>14218</v>
      </c>
      <c r="F39" s="53">
        <v>121</v>
      </c>
      <c r="G39" s="53">
        <v>115</v>
      </c>
      <c r="H39" s="53">
        <v>562</v>
      </c>
      <c r="I39" s="53">
        <v>524</v>
      </c>
      <c r="J39" s="53">
        <v>2177</v>
      </c>
      <c r="K39" s="53">
        <v>2010</v>
      </c>
      <c r="L39" s="53">
        <v>4517</v>
      </c>
      <c r="M39" s="53">
        <v>4761</v>
      </c>
      <c r="N39" s="53">
        <v>2550</v>
      </c>
      <c r="O39" s="53">
        <v>3487</v>
      </c>
      <c r="P39" s="53">
        <v>1178</v>
      </c>
      <c r="Q39" s="53">
        <v>3321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16547</v>
      </c>
      <c r="D40" s="53">
        <f t="shared" si="1"/>
        <v>7248</v>
      </c>
      <c r="E40" s="53">
        <f t="shared" si="2"/>
        <v>9299</v>
      </c>
      <c r="F40" s="53">
        <v>124</v>
      </c>
      <c r="G40" s="53">
        <v>100</v>
      </c>
      <c r="H40" s="53">
        <v>409</v>
      </c>
      <c r="I40" s="53">
        <v>374</v>
      </c>
      <c r="J40" s="53">
        <v>1540</v>
      </c>
      <c r="K40" s="53">
        <v>1421</v>
      </c>
      <c r="L40" s="53">
        <v>2892</v>
      </c>
      <c r="M40" s="53">
        <v>3381</v>
      </c>
      <c r="N40" s="53">
        <v>1612</v>
      </c>
      <c r="O40" s="53">
        <v>2122</v>
      </c>
      <c r="P40" s="53">
        <v>671</v>
      </c>
      <c r="Q40" s="53">
        <v>1901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17834</v>
      </c>
      <c r="D41" s="53">
        <f t="shared" si="1"/>
        <v>8380</v>
      </c>
      <c r="E41" s="53">
        <f t="shared" si="2"/>
        <v>9454</v>
      </c>
      <c r="F41" s="53">
        <v>77</v>
      </c>
      <c r="G41" s="53">
        <v>56</v>
      </c>
      <c r="H41" s="53">
        <v>313</v>
      </c>
      <c r="I41" s="53">
        <v>252</v>
      </c>
      <c r="J41" s="53">
        <v>1393</v>
      </c>
      <c r="K41" s="53">
        <v>1330</v>
      </c>
      <c r="L41" s="53">
        <v>3313</v>
      </c>
      <c r="M41" s="53">
        <v>2977</v>
      </c>
      <c r="N41" s="53">
        <v>2316</v>
      </c>
      <c r="O41" s="53">
        <v>2626</v>
      </c>
      <c r="P41" s="53">
        <v>968</v>
      </c>
      <c r="Q41" s="53">
        <v>2213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8981</v>
      </c>
      <c r="D42" s="53">
        <f t="shared" si="1"/>
        <v>4319</v>
      </c>
      <c r="E42" s="53">
        <f t="shared" si="2"/>
        <v>4662</v>
      </c>
      <c r="F42" s="53">
        <v>13</v>
      </c>
      <c r="G42" s="53">
        <v>29</v>
      </c>
      <c r="H42" s="53">
        <v>127</v>
      </c>
      <c r="I42" s="53">
        <v>137</v>
      </c>
      <c r="J42" s="53">
        <v>759</v>
      </c>
      <c r="K42" s="53">
        <v>694</v>
      </c>
      <c r="L42" s="53">
        <v>1759</v>
      </c>
      <c r="M42" s="53">
        <v>1394</v>
      </c>
      <c r="N42" s="53">
        <v>1203</v>
      </c>
      <c r="O42" s="53">
        <v>1268</v>
      </c>
      <c r="P42" s="53">
        <v>458</v>
      </c>
      <c r="Q42" s="53">
        <v>1140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262550</v>
      </c>
      <c r="D43" s="52">
        <f>SUM(D20:D42)-D21-D23-D26-D37</f>
        <v>120309</v>
      </c>
      <c r="E43" s="52">
        <f>SUM(E20:E42)-E21-E23-E26-E37</f>
        <v>142241</v>
      </c>
      <c r="F43" s="52">
        <f t="shared" ref="F43:Q43" si="4">SUM(F20:F42)-F21-F23-F26-F37</f>
        <v>934</v>
      </c>
      <c r="G43" s="52">
        <f t="shared" si="4"/>
        <v>883</v>
      </c>
      <c r="H43" s="52">
        <f t="shared" si="4"/>
        <v>4985</v>
      </c>
      <c r="I43" s="52">
        <f t="shared" si="4"/>
        <v>4719</v>
      </c>
      <c r="J43" s="52">
        <f t="shared" si="4"/>
        <v>22452</v>
      </c>
      <c r="K43" s="52">
        <f t="shared" si="4"/>
        <v>21224</v>
      </c>
      <c r="L43" s="52">
        <f t="shared" si="4"/>
        <v>48099</v>
      </c>
      <c r="M43" s="52">
        <f t="shared" si="4"/>
        <v>49782</v>
      </c>
      <c r="N43" s="52">
        <f t="shared" si="4"/>
        <v>31722</v>
      </c>
      <c r="O43" s="52">
        <f t="shared" si="4"/>
        <v>36700</v>
      </c>
      <c r="P43" s="52">
        <f t="shared" si="4"/>
        <v>12117</v>
      </c>
      <c r="Q43" s="52">
        <f t="shared" si="4"/>
        <v>28933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2023-07-05T12:04:09Z</dcterms:modified>
</cp:coreProperties>
</file>