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45" i="4"/>
  <c r="G44" s="1"/>
  <c r="H45"/>
  <c r="H44" s="1"/>
  <c r="I45"/>
  <c r="I44" s="1"/>
  <c r="J45"/>
  <c r="J44" s="1"/>
  <c r="K45"/>
  <c r="K44" s="1"/>
  <c r="L45"/>
  <c r="L44" s="1"/>
  <c r="M45"/>
  <c r="M44" s="1"/>
  <c r="N45"/>
  <c r="N44" s="1"/>
  <c r="O45"/>
  <c r="O44" s="1"/>
  <c r="P45"/>
  <c r="P44" s="1"/>
  <c r="Q45"/>
  <c r="Q44" s="1"/>
  <c r="R45"/>
  <c r="R44" s="1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M46"/>
  <c r="I20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<sst xmlns="http://schemas.openxmlformats.org/spreadsheetml/2006/main" count="564" uniqueCount="127">
  <si>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</si>
  <si>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</si>
  <si>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</si>
  <si>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</si>
  <si>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</si>
  <si>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</si>
  <si>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</si>
  <si>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</si>
  <si>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</si>
  <si>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</si>
  <si>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</si>
  <si>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</si>
  <si>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</si>
  <si>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</si>
  <si>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</si>
  <si>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</si>
  <si>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</si>
  <si>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</si>
  <si>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</si>
  <si>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</si>
  <si>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</si>
  <si>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</si>
  <si>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</si>
  <si>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</si>
  <si>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</si>
  <si>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</si>
  <si>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</si>
  <si>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</si>
  <si>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</si>
  <si>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</si>
  <si>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</si>
  <si>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</si>
  <si>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</si>
  <si>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</si>
  <si>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</si>
  <si>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</si>
  <si>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</si>
  <si>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</si>
  <si>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</si>
  <si>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</si>
  <si>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</si>
  <si>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</si>
  <si>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</si>
  <si>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</si>
  <si>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</si>
  <si>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</si>
  <si>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</si>
  <si>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</si>
  <si>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</si>
  <si>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</si>
  <si>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</si>
  <si>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</si>
  <si>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</si>
  <si>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</si>
  <si>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</si>
  <si>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</si>
  <si>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</si>
  <si>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</si>
  <si>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</si>
  <si>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</si>
  <si>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</si>
  <si>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</si>
  <si>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</si>
  <si>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</si>
  <si>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</si>
  <si>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</si>
  <si>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</si>
  <si>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</si>
  <si>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</si>
  <si>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</si>
  <si>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</si>
  <si>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</si>
  <si>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</si>
  <si>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</si>
  <si>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</si>
  <si>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</si>
  <si>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</si>
  <si>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</si>
  <si>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</si>
  <si>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</si>
  <si>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</si>
  <si>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</si>
  <si>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</si>
  <si>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</si>
  <si>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</si>
  <si>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</si>
  <si>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</si>
  <si>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</si>
  <si>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</si>
  <si>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</si>
  <si>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</si>
  <si>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</si>
  <si>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</si>
  <si>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</si>
  <si>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</si>
  <si>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</si>
  <si>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</si>
  <si>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</si>
  <si>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</si>
  <si>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</si>
  <si>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</si>
  <si>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</si>
  <si>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</si>
  <si>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</si>
  <si>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</si>
  <si>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</si>
  <si>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</si>
  <si>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</si>
  <si>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</si>
  <si>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</si>
  <si>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</si>
  <si>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</si>
  <si>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</si>
  <si>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</si>
  <si>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</si>
  <si>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</si>
  <si>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</si>
  <si>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</si>
  <si>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</si>
  <si>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</si>
  <si>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</si>
  <si>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</si>
  <si>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</si>
  <si>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</si>
  <si>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</si>
  <si>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августа 2023 года</t>
  </si>
  <si>
    <t>01 августа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</si>
</sst>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38" sqref="G38:L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681644</v>
      </c>
      <c r="E20" s="21">
        <f>G20+I20+K20+O20+Q20+M20</f>
        <v>315011</v>
      </c>
      <c r="F20" s="21">
        <f>H20+J20+L20+P20+R20+N20</f>
        <v>366633</v>
      </c>
      <c r="G20" s="21">
        <f t="shared" ref="G20:R20" si="1">SUM(G21:G43)</f>
        <v>2533</v>
      </c>
      <c r="H20" s="21">
        <f t="shared" si="1"/>
        <v>2389</v>
      </c>
      <c r="I20" s="21">
        <f t="shared" si="1"/>
        <v>13131</v>
      </c>
      <c r="J20" s="21">
        <f t="shared" si="1"/>
        <v>12632</v>
      </c>
      <c r="K20" s="21">
        <f t="shared" si="1"/>
        <v>56534</v>
      </c>
      <c r="L20" s="21">
        <f t="shared" si="1"/>
        <v>53278</v>
      </c>
      <c r="M20" s="21">
        <f t="shared" si="1"/>
        <v>123417</v>
      </c>
      <c r="N20" s="21">
        <f t="shared" si="1"/>
        <v>127243</v>
      </c>
      <c r="O20" s="21">
        <f t="shared" si="1"/>
        <v>87073</v>
      </c>
      <c r="P20" s="21">
        <f t="shared" si="1"/>
        <v>98101</v>
      </c>
      <c r="Q20" s="21">
        <f t="shared" si="1"/>
        <v>32323</v>
      </c>
      <c r="R20" s="21">
        <f t="shared" si="1"/>
        <v>72990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1604</v>
      </c>
      <c r="E21" s="27">
        <f>G21+I21+K21+O21+Q21+M21</f>
        <v>446</v>
      </c>
      <c r="F21" s="27">
        <f>H21+J21+L21+P21+R21+N21</f>
        <v>1158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542</v>
      </c>
      <c r="O21" s="27">
        <f>'Прил.12 согаз'!O21+'Прил.12 альфа'!O21</f>
        <v>178</v>
      </c>
      <c r="P21" s="27">
        <f>'Прил.12 согаз'!P21+'Прил.12 альфа'!P21</f>
        <v>529</v>
      </c>
      <c r="Q21" s="27">
        <f>'Прил.12 согаз'!Q21+'Прил.12 альфа'!Q21</f>
        <v>72</v>
      </c>
      <c r="R21" s="27">
        <f>'Прил.12 согаз'!R21+'Прил.12 альфа'!R21</f>
        <v>87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75395</v>
      </c>
      <c r="E22" s="27">
        <f t="shared" ref="E22:E43" si="2">G22+I22+K22+O22+Q22+M22</f>
        <v>35485</v>
      </c>
      <c r="F22" s="27">
        <f t="shared" ref="F22:F43" si="3">H22+J22+L22+P22+R22+N22</f>
        <v>39910</v>
      </c>
      <c r="G22" s="27">
        <f>'Прил.12 согаз'!G22+'Прил.12 альфа'!G22</f>
        <v>253</v>
      </c>
      <c r="H22" s="27">
        <f>'Прил.12 согаз'!H22+'Прил.12 альфа'!H22</f>
        <v>253</v>
      </c>
      <c r="I22" s="27">
        <f>'Прил.12 согаз'!I22+'Прил.12 альфа'!I22</f>
        <v>1370</v>
      </c>
      <c r="J22" s="27">
        <f>'Прил.12 согаз'!J22+'Прил.12 альфа'!J22</f>
        <v>1310</v>
      </c>
      <c r="K22" s="27">
        <f>'Прил.12 согаз'!K22+'Прил.12 альфа'!K22</f>
        <v>6240</v>
      </c>
      <c r="L22" s="27">
        <f>'Прил.12 согаз'!L22+'Прил.12 альфа'!L22</f>
        <v>5925</v>
      </c>
      <c r="M22" s="27">
        <f>'Прил.12 согаз'!M22+'Прил.12 альфа'!M22</f>
        <v>14832</v>
      </c>
      <c r="N22" s="27">
        <f>'Прил.12 согаз'!N22+'Прил.12 альфа'!N22</f>
        <v>13376</v>
      </c>
      <c r="O22" s="27">
        <f>'Прил.12 согаз'!O22+'Прил.12 альфа'!O22</f>
        <v>9232</v>
      </c>
      <c r="P22" s="27">
        <f>'Прил.12 согаз'!P22+'Прил.12 альфа'!P22</f>
        <v>10338</v>
      </c>
      <c r="Q22" s="27">
        <f>'Прил.12 согаз'!Q22+'Прил.12 альфа'!Q22</f>
        <v>3558</v>
      </c>
      <c r="R22" s="27">
        <f>'Прил.12 согаз'!R22+'Прил.12 альфа'!R22</f>
        <v>8708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40265</v>
      </c>
      <c r="E23" s="27">
        <f t="shared" si="2"/>
        <v>17987</v>
      </c>
      <c r="F23" s="27">
        <f t="shared" si="3"/>
        <v>22278</v>
      </c>
      <c r="G23" s="27">
        <f>'Прил.12 согаз'!G23+'Прил.12 альфа'!G23</f>
        <v>132</v>
      </c>
      <c r="H23" s="27">
        <f>'Прил.12 согаз'!H23+'Прил.12 альфа'!H23</f>
        <v>148</v>
      </c>
      <c r="I23" s="27">
        <f>'Прил.12 согаз'!I23+'Прил.12 альфа'!I23</f>
        <v>760</v>
      </c>
      <c r="J23" s="27">
        <f>'Прил.12 согаз'!J23+'Прил.12 альфа'!J23</f>
        <v>748</v>
      </c>
      <c r="K23" s="27">
        <f>'Прил.12 согаз'!K23+'Прил.12 альфа'!K23</f>
        <v>3580</v>
      </c>
      <c r="L23" s="27">
        <f>'Прил.12 согаз'!L23+'Прил.12 альфа'!L23</f>
        <v>3342</v>
      </c>
      <c r="M23" s="27">
        <f>'Прил.12 согаз'!M23+'Прил.12 альфа'!M23</f>
        <v>6134</v>
      </c>
      <c r="N23" s="27">
        <f>'Прил.12 согаз'!N23+'Прил.12 альфа'!N23</f>
        <v>6382</v>
      </c>
      <c r="O23" s="27">
        <f>'Прил.12 согаз'!O23+'Прил.12 альфа'!O23</f>
        <v>4937</v>
      </c>
      <c r="P23" s="27">
        <f>'Прил.12 согаз'!P23+'Прил.12 альфа'!P23</f>
        <v>5995</v>
      </c>
      <c r="Q23" s="27">
        <f>'Прил.12 согаз'!Q23+'Прил.12 альфа'!Q23</f>
        <v>2444</v>
      </c>
      <c r="R23" s="27">
        <f>'Прил.12 согаз'!R23+'Прил.12 альфа'!R23</f>
        <v>5663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41672</v>
      </c>
      <c r="E24" s="27">
        <f t="shared" si="2"/>
        <v>19808</v>
      </c>
      <c r="F24" s="27">
        <f t="shared" si="3"/>
        <v>21864</v>
      </c>
      <c r="G24" s="27">
        <f>'Прил.12 согаз'!G24+'Прил.12 альфа'!G24</f>
        <v>136</v>
      </c>
      <c r="H24" s="27">
        <f>'Прил.12 согаз'!H24+'Прил.12 альфа'!H24</f>
        <v>150</v>
      </c>
      <c r="I24" s="27">
        <f>'Прил.12 согаз'!I24+'Прил.12 альфа'!I24</f>
        <v>781</v>
      </c>
      <c r="J24" s="27">
        <f>'Прил.12 согаз'!J24+'Прил.12 альфа'!J24</f>
        <v>714</v>
      </c>
      <c r="K24" s="27">
        <f>'Прил.12 согаз'!K24+'Прил.12 альфа'!K24</f>
        <v>3270</v>
      </c>
      <c r="L24" s="27">
        <f>'Прил.12 согаз'!L24+'Прил.12 альфа'!L24</f>
        <v>3205</v>
      </c>
      <c r="M24" s="27">
        <f>'Прил.12 согаз'!M24+'Прил.12 альфа'!M24</f>
        <v>8096</v>
      </c>
      <c r="N24" s="27">
        <f>'Прил.12 согаз'!N24+'Прил.12 альфа'!N24</f>
        <v>7375</v>
      </c>
      <c r="O24" s="27">
        <f>'Прил.12 согаз'!O24+'Прил.12 альфа'!O24</f>
        <v>5527</v>
      </c>
      <c r="P24" s="27">
        <f>'Прил.12 согаз'!P24+'Прил.12 альфа'!P24</f>
        <v>6046</v>
      </c>
      <c r="Q24" s="27">
        <f>'Прил.12 согаз'!Q24+'Прил.12 альфа'!Q24</f>
        <v>1998</v>
      </c>
      <c r="R24" s="27">
        <f>'Прил.12 согаз'!R24+'Прил.12 альфа'!R24</f>
        <v>4374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8987</v>
      </c>
      <c r="E25" s="27">
        <f t="shared" si="2"/>
        <v>4246</v>
      </c>
      <c r="F25" s="27">
        <f t="shared" si="3"/>
        <v>4741</v>
      </c>
      <c r="G25" s="27">
        <f>'Прил.12 согаз'!G25+'Прил.12 альфа'!G25</f>
        <v>14</v>
      </c>
      <c r="H25" s="27">
        <f>'Прил.12 согаз'!H25+'Прил.12 альфа'!H25</f>
        <v>26</v>
      </c>
      <c r="I25" s="27">
        <f>'Прил.12 согаз'!I25+'Прил.12 альфа'!I25</f>
        <v>134</v>
      </c>
      <c r="J25" s="27">
        <f>'Прил.12 согаз'!J25+'Прил.12 альфа'!J25</f>
        <v>146</v>
      </c>
      <c r="K25" s="27">
        <f>'Прил.12 согаз'!K25+'Прил.12 альфа'!K25</f>
        <v>753</v>
      </c>
      <c r="L25" s="27">
        <f>'Прил.12 согаз'!L25+'Прил.12 альфа'!L25</f>
        <v>704</v>
      </c>
      <c r="M25" s="27">
        <f>'Прил.12 согаз'!M25+'Прил.12 альфа'!M25</f>
        <v>1560</v>
      </c>
      <c r="N25" s="27">
        <f>'Прил.12 согаз'!N25+'Прил.12 альфа'!N25</f>
        <v>1316</v>
      </c>
      <c r="O25" s="27">
        <f>'Прил.12 согаз'!O25+'Прил.12 альфа'!O25</f>
        <v>1280</v>
      </c>
      <c r="P25" s="27">
        <f>'Прил.12 согаз'!P25+'Прил.12 альфа'!P25</f>
        <v>1358</v>
      </c>
      <c r="Q25" s="27">
        <f>'Прил.12 согаз'!Q25+'Прил.12 альфа'!Q25</f>
        <v>505</v>
      </c>
      <c r="R25" s="27">
        <f>'Прил.12 согаз'!R25+'Прил.12 альфа'!R25</f>
        <v>1191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58668</v>
      </c>
      <c r="E26" s="27">
        <f t="shared" si="2"/>
        <v>27143</v>
      </c>
      <c r="F26" s="27">
        <f t="shared" si="3"/>
        <v>31525</v>
      </c>
      <c r="G26" s="27">
        <f>'Прил.12 согаз'!G26+'Прил.12 альфа'!G26</f>
        <v>194</v>
      </c>
      <c r="H26" s="27">
        <f>'Прил.12 согаз'!H26+'Прил.12 альфа'!H26</f>
        <v>164</v>
      </c>
      <c r="I26" s="27">
        <f>'Прил.12 согаз'!I26+'Прил.12 альфа'!I26</f>
        <v>1073</v>
      </c>
      <c r="J26" s="27">
        <f>'Прил.12 согаз'!J26+'Прил.12 альфа'!J26</f>
        <v>924</v>
      </c>
      <c r="K26" s="27">
        <f>'Прил.12 согаз'!K26+'Прил.12 альфа'!K26</f>
        <v>4675</v>
      </c>
      <c r="L26" s="27">
        <f>'Прил.12 согаз'!L26+'Прил.12 альфа'!L26</f>
        <v>4423</v>
      </c>
      <c r="M26" s="27">
        <f>'Прил.12 согаз'!M26+'Прил.12 альфа'!M26</f>
        <v>10621</v>
      </c>
      <c r="N26" s="27">
        <f>'Прил.12 согаз'!N26+'Прил.12 альфа'!N26</f>
        <v>9874</v>
      </c>
      <c r="O26" s="27">
        <f>'Прил.12 согаз'!O26+'Прил.12 альфа'!O26</f>
        <v>7554</v>
      </c>
      <c r="P26" s="27">
        <f>'Прил.12 согаз'!P26+'Прил.12 альфа'!P26</f>
        <v>8895</v>
      </c>
      <c r="Q26" s="27">
        <f>'Прил.12 согаз'!Q26+'Прил.12 альфа'!Q26</f>
        <v>3026</v>
      </c>
      <c r="R26" s="27">
        <f>'Прил.12 согаз'!R26+'Прил.12 альфа'!R26</f>
        <v>7245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24784</v>
      </c>
      <c r="E27" s="27">
        <f t="shared" si="2"/>
        <v>11313</v>
      </c>
      <c r="F27" s="27">
        <f t="shared" si="3"/>
        <v>13471</v>
      </c>
      <c r="G27" s="27">
        <f>'Прил.12 согаз'!G27+'Прил.12 альфа'!G27</f>
        <v>99</v>
      </c>
      <c r="H27" s="27">
        <f>'Прил.12 согаз'!H27+'Прил.12 альфа'!H27</f>
        <v>84</v>
      </c>
      <c r="I27" s="27">
        <f>'Прил.12 согаз'!I27+'Прил.12 альфа'!I27</f>
        <v>477</v>
      </c>
      <c r="J27" s="27">
        <f>'Прил.12 согаз'!J27+'Прил.12 альфа'!J27</f>
        <v>444</v>
      </c>
      <c r="K27" s="27">
        <f>'Прил.12 согаз'!K27+'Прил.12 альфа'!K27</f>
        <v>2116</v>
      </c>
      <c r="L27" s="27">
        <f>'Прил.12 согаз'!L27+'Прил.12 альфа'!L27</f>
        <v>2007</v>
      </c>
      <c r="M27" s="27">
        <f>'Прил.12 согаз'!M27+'Прил.12 альфа'!M27</f>
        <v>4453</v>
      </c>
      <c r="N27" s="27">
        <f>'Прил.12 согаз'!N27+'Прил.12 альфа'!N27</f>
        <v>4599</v>
      </c>
      <c r="O27" s="27">
        <f>'Прил.12 согаз'!O27+'Прил.12 альфа'!O27</f>
        <v>3032</v>
      </c>
      <c r="P27" s="27">
        <f>'Прил.12 согаз'!P27+'Прил.12 альфа'!P27</f>
        <v>3622</v>
      </c>
      <c r="Q27" s="27">
        <f>'Прил.12 согаз'!Q27+'Прил.12 альфа'!Q27</f>
        <v>1136</v>
      </c>
      <c r="R27" s="27">
        <f>'Прил.12 согаз'!R27+'Прил.12 альфа'!R27</f>
        <v>2715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29218</v>
      </c>
      <c r="E28" s="27">
        <f t="shared" si="2"/>
        <v>13444</v>
      </c>
      <c r="F28" s="27">
        <f t="shared" si="3"/>
        <v>15774</v>
      </c>
      <c r="G28" s="27">
        <f>'Прил.12 согаз'!G28+'Прил.12 альфа'!G28</f>
        <v>142</v>
      </c>
      <c r="H28" s="27">
        <f>'Прил.12 согаз'!H28+'Прил.12 альфа'!H28</f>
        <v>111</v>
      </c>
      <c r="I28" s="27">
        <f>'Прил.12 согаз'!I28+'Прил.12 альфа'!I28</f>
        <v>698</v>
      </c>
      <c r="J28" s="27">
        <f>'Прил.12 согаз'!J28+'Прил.12 альфа'!J28</f>
        <v>689</v>
      </c>
      <c r="K28" s="27">
        <f>'Прил.12 согаз'!K28+'Прил.12 альфа'!K28</f>
        <v>2742</v>
      </c>
      <c r="L28" s="27">
        <f>'Прил.12 согаз'!L28+'Прил.12 альфа'!L28</f>
        <v>2663</v>
      </c>
      <c r="M28" s="27">
        <f>'Прил.12 согаз'!M28+'Прил.12 альфа'!M28</f>
        <v>5136</v>
      </c>
      <c r="N28" s="27">
        <f>'Прил.12 согаз'!N28+'Прил.12 альфа'!N28</f>
        <v>5865</v>
      </c>
      <c r="O28" s="27">
        <f>'Прил.12 согаз'!O28+'Прил.12 альфа'!O28</f>
        <v>3698</v>
      </c>
      <c r="P28" s="27">
        <f>'Прил.12 согаз'!P28+'Прил.12 альфа'!P28</f>
        <v>4025</v>
      </c>
      <c r="Q28" s="27">
        <f>'Прил.12 согаз'!Q28+'Прил.12 альфа'!Q28</f>
        <v>1028</v>
      </c>
      <c r="R28" s="27">
        <f>'Прил.12 согаз'!R28+'Прил.12 альфа'!R28</f>
        <v>2421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44748</v>
      </c>
      <c r="E29" s="27">
        <f t="shared" si="2"/>
        <v>19285</v>
      </c>
      <c r="F29" s="27">
        <f t="shared" si="3"/>
        <v>25463</v>
      </c>
      <c r="G29" s="27">
        <f>'Прил.12 согаз'!G29+'Прил.12 альфа'!G29</f>
        <v>231</v>
      </c>
      <c r="H29" s="27">
        <f>'Прил.12 согаз'!H29+'Прил.12 альфа'!H29</f>
        <v>234</v>
      </c>
      <c r="I29" s="27">
        <f>'Прил.12 согаз'!I29+'Прил.12 альфа'!I29</f>
        <v>1246</v>
      </c>
      <c r="J29" s="27">
        <f>'Прил.12 согаз'!J29+'Прил.12 альфа'!J29</f>
        <v>1290</v>
      </c>
      <c r="K29" s="27">
        <f>'Прил.12 согаз'!K29+'Прил.12 альфа'!K29</f>
        <v>4708</v>
      </c>
      <c r="L29" s="27">
        <f>'Прил.12 согаз'!L29+'Прил.12 альфа'!L29</f>
        <v>4571</v>
      </c>
      <c r="M29" s="27">
        <f>'Прил.12 согаз'!M29+'Прил.12 альфа'!M29</f>
        <v>6893</v>
      </c>
      <c r="N29" s="27">
        <f>'Прил.12 согаз'!N29+'Прил.12 альфа'!N29</f>
        <v>10230</v>
      </c>
      <c r="O29" s="27">
        <f>'Прил.12 согаз'!O29+'Прил.12 альфа'!O29</f>
        <v>4772</v>
      </c>
      <c r="P29" s="27">
        <f>'Прил.12 согаз'!P29+'Прил.12 альфа'!P29</f>
        <v>6158</v>
      </c>
      <c r="Q29" s="27">
        <f>'Прил.12 согаз'!Q29+'Прил.12 альфа'!Q29</f>
        <v>1435</v>
      </c>
      <c r="R29" s="27">
        <f>'Прил.12 согаз'!R29+'Прил.12 альфа'!R29</f>
        <v>2980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114493</v>
      </c>
      <c r="E30" s="27">
        <f t="shared" si="2"/>
        <v>51206</v>
      </c>
      <c r="F30" s="27">
        <f t="shared" si="3"/>
        <v>63287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26504</v>
      </c>
      <c r="N30" s="27">
        <f>'Прил.12 согаз'!N30+'Прил.12 альфа'!N30</f>
        <v>27415</v>
      </c>
      <c r="O30" s="27">
        <f>'Прил.12 согаз'!O30+'Прил.12 альфа'!O30</f>
        <v>17685</v>
      </c>
      <c r="P30" s="27">
        <f>'Прил.12 согаз'!P30+'Прил.12 альфа'!P30</f>
        <v>20016</v>
      </c>
      <c r="Q30" s="27">
        <f>'Прил.12 согаз'!Q30+'Прил.12 альфа'!Q30</f>
        <v>7017</v>
      </c>
      <c r="R30" s="27">
        <f>'Прил.12 согаз'!R30+'Прил.12 альфа'!R30</f>
        <v>15856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93908</v>
      </c>
      <c r="E31" s="27">
        <f t="shared" si="2"/>
        <v>41720</v>
      </c>
      <c r="F31" s="27">
        <f t="shared" si="3"/>
        <v>52188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21166</v>
      </c>
      <c r="N31" s="27">
        <f>'Прил.12 согаз'!N31+'Прил.12 альфа'!N31</f>
        <v>21524</v>
      </c>
      <c r="O31" s="27">
        <f>'Прил.12 согаз'!O31+'Прил.12 альфа'!O31</f>
        <v>14876</v>
      </c>
      <c r="P31" s="27">
        <f>'Прил.12 согаз'!P31+'Прил.12 альфа'!P31</f>
        <v>16901</v>
      </c>
      <c r="Q31" s="27">
        <f>'Прил.12 согаз'!Q31+'Прил.12 альфа'!Q31</f>
        <v>5678</v>
      </c>
      <c r="R31" s="27">
        <f>'Прил.12 согаз'!R31+'Прил.12 альфа'!R31</f>
        <v>13763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22089</v>
      </c>
      <c r="E32" s="27">
        <f t="shared" si="2"/>
        <v>11341</v>
      </c>
      <c r="F32" s="27">
        <f t="shared" si="3"/>
        <v>10748</v>
      </c>
      <c r="G32" s="27">
        <f>'Прил.12 согаз'!G32+'Прил.12 альфа'!G32</f>
        <v>403</v>
      </c>
      <c r="H32" s="27">
        <f>'Прил.12 согаз'!H32+'Прил.12 альфа'!H32</f>
        <v>385</v>
      </c>
      <c r="I32" s="27">
        <f>'Прил.12 согаз'!I32+'Прил.12 альфа'!I32</f>
        <v>2111</v>
      </c>
      <c r="J32" s="27">
        <f>'Прил.12 согаз'!J32+'Прил.12 альфа'!J32</f>
        <v>2010</v>
      </c>
      <c r="K32" s="27">
        <f>'Прил.12 согаз'!K32+'Прил.12 альфа'!K32</f>
        <v>8827</v>
      </c>
      <c r="L32" s="27">
        <f>'Прил.12 согаз'!L32+'Прил.12 альфа'!L32</f>
        <v>8353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16372</v>
      </c>
      <c r="E33" s="27">
        <f t="shared" si="2"/>
        <v>8563</v>
      </c>
      <c r="F33" s="27">
        <f t="shared" si="3"/>
        <v>7809</v>
      </c>
      <c r="G33" s="27">
        <f>'Прил.12 согаз'!G33+'Прил.12 альфа'!G33</f>
        <v>310</v>
      </c>
      <c r="H33" s="27">
        <f>'Прил.12 согаз'!H33+'Прил.12 альфа'!H33</f>
        <v>276</v>
      </c>
      <c r="I33" s="27">
        <f>'Прил.12 согаз'!I33+'Прил.12 альфа'!I33</f>
        <v>1465</v>
      </c>
      <c r="J33" s="27">
        <f>'Прил.12 согаз'!J33+'Прил.12 альфа'!J33</f>
        <v>1414</v>
      </c>
      <c r="K33" s="27">
        <f>'Прил.12 согаз'!K33+'Прил.12 альфа'!K33</f>
        <v>6788</v>
      </c>
      <c r="L33" s="27">
        <f>'Прил.12 согаз'!L33+'Прил.12 альфа'!L33</f>
        <v>6119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16576</v>
      </c>
      <c r="E34" s="27">
        <f t="shared" si="2"/>
        <v>8483</v>
      </c>
      <c r="F34" s="27">
        <f t="shared" si="3"/>
        <v>8093</v>
      </c>
      <c r="G34" s="27">
        <f>'Прил.12 согаз'!G34+'Прил.12 альфа'!G34</f>
        <v>312</v>
      </c>
      <c r="H34" s="27">
        <f>'Прил.12 согаз'!H34+'Прил.12 альфа'!H34</f>
        <v>294</v>
      </c>
      <c r="I34" s="27">
        <f>'Прил.12 согаз'!I34+'Прил.12 альфа'!I34</f>
        <v>1540</v>
      </c>
      <c r="J34" s="27">
        <f>'Прил.12 согаз'!J34+'Прил.12 альфа'!J34</f>
        <v>1561</v>
      </c>
      <c r="K34" s="27">
        <f>'Прил.12 согаз'!K34+'Прил.12 альфа'!K34</f>
        <v>6631</v>
      </c>
      <c r="L34" s="27">
        <f>'Прил.12 согаз'!L34+'Прил.12 альфа'!L34</f>
        <v>6238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11237</v>
      </c>
      <c r="E35" s="27">
        <f t="shared" si="2"/>
        <v>5078</v>
      </c>
      <c r="F35" s="27">
        <f t="shared" si="3"/>
        <v>6159</v>
      </c>
      <c r="G35" s="27">
        <f>'Прил.12 согаз'!G35+'Прил.12 альфа'!G35</f>
        <v>16</v>
      </c>
      <c r="H35" s="27">
        <f>'Прил.12 согаз'!H35+'Прил.12 альфа'!H35</f>
        <v>16</v>
      </c>
      <c r="I35" s="27">
        <f>'Прил.12 согаз'!I35+'Прил.12 альфа'!I35</f>
        <v>45</v>
      </c>
      <c r="J35" s="27">
        <f>'Прил.12 согаз'!J35+'Прил.12 альфа'!J35</f>
        <v>55</v>
      </c>
      <c r="K35" s="27">
        <f>'Прил.12 согаз'!K35+'Прил.12 альфа'!K35</f>
        <v>176</v>
      </c>
      <c r="L35" s="27">
        <f>'Прил.12 согаз'!L35+'Прил.12 альфа'!L35</f>
        <v>149</v>
      </c>
      <c r="M35" s="27">
        <f>'Прил.12 согаз'!M35+'Прил.12 альфа'!M35</f>
        <v>1590</v>
      </c>
      <c r="N35" s="27">
        <f>'Прил.12 согаз'!N35+'Прил.12 альфа'!N35</f>
        <v>2380</v>
      </c>
      <c r="O35" s="27">
        <f>'Прил.12 согаз'!O35+'Прил.12 альфа'!O35</f>
        <v>2322</v>
      </c>
      <c r="P35" s="27">
        <f>'Прил.12 согаз'!P35+'Прил.12 альфа'!P35</f>
        <v>2318</v>
      </c>
      <c r="Q35" s="27">
        <f>'Прил.12 согаз'!Q35+'Прил.12 альфа'!Q35</f>
        <v>929</v>
      </c>
      <c r="R35" s="27">
        <f>'Прил.12 согаз'!R35+'Прил.12 альфа'!R35</f>
        <v>1241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16012</v>
      </c>
      <c r="E36" s="27">
        <f t="shared" si="2"/>
        <v>7592</v>
      </c>
      <c r="F36" s="27">
        <f t="shared" si="3"/>
        <v>8420</v>
      </c>
      <c r="G36" s="27">
        <f>'Прил.12 согаз'!G36+'Прил.12 альфа'!G36</f>
        <v>56</v>
      </c>
      <c r="H36" s="27">
        <f>'Прил.12 согаз'!H36+'Прил.12 альфа'!H36</f>
        <v>42</v>
      </c>
      <c r="I36" s="27">
        <f>'Прил.12 согаз'!I36+'Прил.12 альфа'!I36</f>
        <v>264</v>
      </c>
      <c r="J36" s="27">
        <f>'Прил.12 согаз'!J36+'Прил.12 альфа'!J36</f>
        <v>225</v>
      </c>
      <c r="K36" s="27">
        <f>'Прил.12 согаз'!K36+'Прил.12 альфа'!K36</f>
        <v>1365</v>
      </c>
      <c r="L36" s="27">
        <f>'Прил.12 согаз'!L36+'Прил.12 альфа'!L36</f>
        <v>1202</v>
      </c>
      <c r="M36" s="27">
        <f>'Прил.12 согаз'!M36+'Прил.12 альфа'!M36</f>
        <v>2862</v>
      </c>
      <c r="N36" s="27">
        <f>'Прил.12 согаз'!N36+'Прил.12 альфа'!N36</f>
        <v>2729</v>
      </c>
      <c r="O36" s="27">
        <f>'Прил.12 согаз'!O36+'Прил.12 альфа'!O36</f>
        <v>2192</v>
      </c>
      <c r="P36" s="27">
        <f>'Прил.12 согаз'!P36+'Прил.12 альфа'!P36</f>
        <v>2377</v>
      </c>
      <c r="Q36" s="27">
        <f>'Прил.12 согаз'!Q36+'Прил.12 альфа'!Q36</f>
        <v>853</v>
      </c>
      <c r="R36" s="27">
        <f>'Прил.12 согаз'!R36+'Прил.12 альфа'!R36</f>
        <v>1845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38480</v>
      </c>
      <c r="E37" s="27">
        <f t="shared" si="2"/>
        <v>17306</v>
      </c>
      <c r="F37" s="27">
        <f t="shared" si="3"/>
        <v>21174</v>
      </c>
      <c r="G37" s="27">
        <f>'Прил.12 согаз'!G37+'Прил.12 альфа'!G37</f>
        <v>223</v>
      </c>
      <c r="H37" s="27">
        <f>'Прил.12 согаз'!H37+'Прил.12 альфа'!H37</f>
        <v>198</v>
      </c>
      <c r="I37" s="27">
        <f>'Прил.12 согаз'!I37+'Прил.12 альфа'!I37</f>
        <v>1128</v>
      </c>
      <c r="J37" s="27">
        <f>'Прил.12 согаз'!J37+'Прил.12 альфа'!J37</f>
        <v>1056</v>
      </c>
      <c r="K37" s="27">
        <f>'Прил.12 согаз'!K37+'Прил.12 альфа'!K37</f>
        <v>4463</v>
      </c>
      <c r="L37" s="27">
        <f>'Прил.12 согаз'!L37+'Прил.12 альфа'!L37</f>
        <v>4176</v>
      </c>
      <c r="M37" s="27">
        <f>'Прил.12 согаз'!M37+'Прил.12 альфа'!M37</f>
        <v>6259</v>
      </c>
      <c r="N37" s="27">
        <f>'Прил.12 согаз'!N37+'Прил.12 альфа'!N37</f>
        <v>8643</v>
      </c>
      <c r="O37" s="27">
        <f>'Прил.12 согаз'!O37+'Прил.12 альфа'!O37</f>
        <v>4202</v>
      </c>
      <c r="P37" s="27">
        <f>'Прил.12 согаз'!P37+'Прил.12 альфа'!P37</f>
        <v>5065</v>
      </c>
      <c r="Q37" s="27">
        <f>'Прил.12 согаз'!Q37+'Прил.12 альфа'!Q37</f>
        <v>1031</v>
      </c>
      <c r="R37" s="27">
        <f>'Прил.12 согаз'!R37+'Прил.12 альфа'!R37</f>
        <v>2036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5733</v>
      </c>
      <c r="E38" s="27">
        <f t="shared" si="2"/>
        <v>2144</v>
      </c>
      <c r="F38" s="27">
        <f t="shared" si="3"/>
        <v>3589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904</v>
      </c>
      <c r="N38" s="27">
        <f>'Прил.12 согаз'!N38+'Прил.12 альфа'!N38</f>
        <v>1073</v>
      </c>
      <c r="O38" s="27">
        <f>'Прил.12 согаз'!O38+'Прил.12 альфа'!O38</f>
        <v>800</v>
      </c>
      <c r="P38" s="27">
        <f>'Прил.12 согаз'!P38+'Прил.12 альфа'!P38</f>
        <v>1437</v>
      </c>
      <c r="Q38" s="27">
        <f>'Прил.12 согаз'!Q38+'Прил.12 альфа'!Q38</f>
        <v>440</v>
      </c>
      <c r="R38" s="27">
        <f>'Прил.12 согаз'!R38+'Прил.12 альфа'!R38</f>
        <v>1079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2986</v>
      </c>
      <c r="E39" s="27">
        <f t="shared" si="2"/>
        <v>1771</v>
      </c>
      <c r="F39" s="27">
        <f t="shared" si="3"/>
        <v>1215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193</v>
      </c>
      <c r="N39" s="27">
        <f>'Прил.12 согаз'!N39+'Прил.12 альфа'!N39</f>
        <v>439</v>
      </c>
      <c r="O39" s="27">
        <f>'Прил.12 согаз'!O39+'Прил.12 альфа'!O39</f>
        <v>1238</v>
      </c>
      <c r="P39" s="27">
        <f>'Прил.12 согаз'!P39+'Прил.12 альфа'!P39</f>
        <v>568</v>
      </c>
      <c r="Q39" s="27">
        <f>'Прил.12 согаз'!Q39+'Прил.12 альфа'!Q39</f>
        <v>340</v>
      </c>
      <c r="R39" s="27">
        <f>'Прил.12 согаз'!R39+'Прил.12 альфа'!R39</f>
        <v>208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5248</v>
      </c>
      <c r="E40" s="27">
        <f t="shared" si="2"/>
        <v>2491</v>
      </c>
      <c r="F40" s="27">
        <f t="shared" si="3"/>
        <v>2757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1154</v>
      </c>
      <c r="N40" s="27">
        <f>'Прил.12 согаз'!N40+'Прил.12 альфа'!N40</f>
        <v>825</v>
      </c>
      <c r="O40" s="27">
        <f>'Прил.12 согаз'!O40+'Прил.12 альфа'!O40</f>
        <v>1040</v>
      </c>
      <c r="P40" s="27">
        <f>'Прил.12 согаз'!P40+'Прил.12 альфа'!P40</f>
        <v>1136</v>
      </c>
      <c r="Q40" s="27">
        <f>'Прил.12 согаз'!Q40+'Прил.12 альфа'!Q40</f>
        <v>297</v>
      </c>
      <c r="R40" s="27">
        <f>'Прил.12 согаз'!R40+'Прил.12 альфа'!R40</f>
        <v>796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5846</v>
      </c>
      <c r="E41" s="27">
        <f t="shared" si="2"/>
        <v>3280</v>
      </c>
      <c r="F41" s="27">
        <f t="shared" si="3"/>
        <v>2566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1536</v>
      </c>
      <c r="N41" s="27">
        <f>'Прил.12 согаз'!N41+'Прил.12 альфа'!N41</f>
        <v>917</v>
      </c>
      <c r="O41" s="27">
        <f>'Прил.12 согаз'!O41+'Прил.12 альфа'!O41</f>
        <v>1315</v>
      </c>
      <c r="P41" s="27">
        <f>'Прил.12 согаз'!P41+'Прил.12 альфа'!P41</f>
        <v>1025</v>
      </c>
      <c r="Q41" s="27">
        <f>'Прил.12 согаз'!Q41+'Прил.12 альфа'!Q41</f>
        <v>429</v>
      </c>
      <c r="R41" s="27">
        <f>'Прил.12 согаз'!R41+'Прил.12 альфа'!R41</f>
        <v>624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7323</v>
      </c>
      <c r="E43" s="27">
        <f t="shared" si="2"/>
        <v>4879</v>
      </c>
      <c r="F43" s="27">
        <f t="shared" si="3"/>
        <v>2444</v>
      </c>
      <c r="G43" s="27">
        <f>'Прил.12 согаз'!G43+'Прил.12 альфа'!G43</f>
        <v>12</v>
      </c>
      <c r="H43" s="27">
        <f>'Прил.12 согаз'!H43+'Прил.12 альфа'!H43</f>
        <v>8</v>
      </c>
      <c r="I43" s="27">
        <f>'Прил.12 согаз'!I43+'Прил.12 альфа'!I43</f>
        <v>39</v>
      </c>
      <c r="J43" s="27">
        <f>'Прил.12 согаз'!J43+'Прил.12 альфа'!J43</f>
        <v>46</v>
      </c>
      <c r="K43" s="27">
        <f>'Прил.12 согаз'!K43+'Прил.12 альфа'!K43</f>
        <v>200</v>
      </c>
      <c r="L43" s="27">
        <f>'Прил.12 согаз'!L43+'Прил.12 альфа'!L43</f>
        <v>201</v>
      </c>
      <c r="M43" s="27">
        <f>'Прил.12 согаз'!M43+'Прил.12 альфа'!M43</f>
        <v>3328</v>
      </c>
      <c r="N43" s="27">
        <f>'Прил.12 согаз'!N43+'Прил.12 альфа'!N43</f>
        <v>1739</v>
      </c>
      <c r="O43" s="27">
        <f>'Прил.12 согаз'!O43+'Прил.12 альфа'!O43</f>
        <v>1193</v>
      </c>
      <c r="P43" s="27">
        <f>'Прил.12 согаз'!P43+'Прил.12 альфа'!P43</f>
        <v>292</v>
      </c>
      <c r="Q43" s="27">
        <f>'Прил.12 согаз'!Q43+'Прил.12 альфа'!Q43</f>
        <v>107</v>
      </c>
      <c r="R43" s="27">
        <f>'Прил.12 согаз'!R43+'Прил.12 альфа'!R43</f>
        <v>158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681644</v>
      </c>
      <c r="E44" s="21">
        <f>G44+I44+K44+O44+Q44+M44</f>
        <v>315011</v>
      </c>
      <c r="F44" s="21">
        <f>H44+J44+L44+P44+R44+N44</f>
        <v>366633</v>
      </c>
      <c r="G44" s="21">
        <f t="shared" ref="G44:R44" si="5">SUM(G45:G48)</f>
        <v>2533</v>
      </c>
      <c r="H44" s="21">
        <f t="shared" si="5"/>
        <v>2389</v>
      </c>
      <c r="I44" s="21">
        <f t="shared" si="5"/>
        <v>13131</v>
      </c>
      <c r="J44" s="21">
        <f t="shared" si="5"/>
        <v>12632</v>
      </c>
      <c r="K44" s="21">
        <f t="shared" si="5"/>
        <v>56534</v>
      </c>
      <c r="L44" s="21">
        <f t="shared" si="5"/>
        <v>53278</v>
      </c>
      <c r="M44" s="21">
        <f t="shared" si="5"/>
        <v>123417</v>
      </c>
      <c r="N44" s="21">
        <f t="shared" si="5"/>
        <v>127243</v>
      </c>
      <c r="O44" s="21">
        <f t="shared" si="5"/>
        <v>87073</v>
      </c>
      <c r="P44" s="21">
        <f t="shared" si="5"/>
        <v>98101</v>
      </c>
      <c r="Q44" s="21">
        <f t="shared" si="5"/>
        <v>32323</v>
      </c>
      <c r="R44" s="21">
        <f t="shared" si="5"/>
        <v>72990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624176</v>
      </c>
      <c r="E45" s="27">
        <f t="shared" ref="E45:E48" si="6">G45+I45+K45+O45+Q45+M45</f>
        <v>288881</v>
      </c>
      <c r="F45" s="27">
        <f t="shared" ref="F45:F48" si="7">H45+J45+L45+P45+R45+N45</f>
        <v>335295</v>
      </c>
      <c r="G45" s="58">
        <f>'Прил.12 согаз'!G45+'Прил.12 альфа'!G45</f>
        <v>2249</v>
      </c>
      <c r="H45" s="58">
        <f>'Прил.12 согаз'!H45+'Прил.12 альфа'!H45</f>
        <v>2143</v>
      </c>
      <c r="I45" s="58">
        <f>'Прил.12 согаз'!I45+'Прил.12 альфа'!I45</f>
        <v>11694</v>
      </c>
      <c r="J45" s="58">
        <f>'Прил.12 согаз'!J45+'Прил.12 альфа'!J45</f>
        <v>11301</v>
      </c>
      <c r="K45" s="58">
        <f>'Прил.12 согаз'!K45+'Прил.12 альфа'!K45</f>
        <v>50340</v>
      </c>
      <c r="L45" s="58">
        <f>'Прил.12 согаз'!L45+'Прил.12 альфа'!L45</f>
        <v>47516</v>
      </c>
      <c r="M45" s="58">
        <f>'Прил.12 согаз'!M45+'Прил.12 альфа'!M45</f>
        <v>113640</v>
      </c>
      <c r="N45" s="58">
        <f>'Прил.12 согаз'!N45+'Прил.12 альфа'!N45</f>
        <v>114884</v>
      </c>
      <c r="O45" s="58">
        <f>'Прил.12 согаз'!O45+'Прил.12 альфа'!O45</f>
        <v>80547</v>
      </c>
      <c r="P45" s="58">
        <f>'Прил.12 согаз'!P45+'Прил.12 альфа'!P45</f>
        <v>90427</v>
      </c>
      <c r="Q45" s="58">
        <f>'Прил.12 согаз'!Q45+'Прил.12 альфа'!Q45</f>
        <v>30411</v>
      </c>
      <c r="R45" s="58">
        <f>'Прил.12 согаз'!R45+'Прил.12 альфа'!R45</f>
        <v>69024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16009</v>
      </c>
      <c r="E46" s="27">
        <f t="shared" si="6"/>
        <v>7555</v>
      </c>
      <c r="F46" s="27">
        <f t="shared" si="7"/>
        <v>8454</v>
      </c>
      <c r="G46" s="26">
        <f>'Прил.12 согаз'!G46+'Прил.12 альфа'!G46</f>
        <v>56</v>
      </c>
      <c r="H46" s="26">
        <f>'Прил.12 согаз'!H46+'Прил.12 альфа'!H46</f>
        <v>44</v>
      </c>
      <c r="I46" s="26">
        <f>'Прил.12 согаз'!I46+'Прил.12 альфа'!I46</f>
        <v>262</v>
      </c>
      <c r="J46" s="26">
        <f>'Прил.12 согаз'!J46+'Прил.12 альфа'!J46</f>
        <v>224</v>
      </c>
      <c r="K46" s="26">
        <f>'Прил.12 согаз'!K46+'Прил.12 альфа'!K46</f>
        <v>1399</v>
      </c>
      <c r="L46" s="26">
        <f>'Прил.12 согаз'!L46+'Прил.12 альфа'!L46</f>
        <v>1241</v>
      </c>
      <c r="M46" s="26">
        <f>'Прил.12 согаз'!M46+'Прил.12 альфа'!M46</f>
        <v>2835</v>
      </c>
      <c r="N46" s="26">
        <f>'Прил.12 согаз'!N46+'Прил.12 альфа'!N46</f>
        <v>2745</v>
      </c>
      <c r="O46" s="26">
        <f>'Прил.12 согаз'!O46+'Прил.12 альфа'!O46</f>
        <v>2156</v>
      </c>
      <c r="P46" s="26">
        <f>'Прил.12 согаз'!P46+'Прил.12 альфа'!P46</f>
        <v>2368</v>
      </c>
      <c r="Q46" s="26">
        <f>'Прил.12 согаз'!Q46+'Прил.12 альфа'!Q46</f>
        <v>847</v>
      </c>
      <c r="R46" s="26">
        <f>'Прил.12 согаз'!R46+'Прил.12 альфа'!R46</f>
        <v>1832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41459</v>
      </c>
      <c r="E47" s="27">
        <f t="shared" si="6"/>
        <v>18575</v>
      </c>
      <c r="F47" s="27">
        <f t="shared" si="7"/>
        <v>22884</v>
      </c>
      <c r="G47" s="26">
        <f>'Прил.12 согаз'!G47+'Прил.12 альфа'!G47</f>
        <v>228</v>
      </c>
      <c r="H47" s="26">
        <f>'Прил.12 согаз'!H47+'Прил.12 альфа'!H47</f>
        <v>202</v>
      </c>
      <c r="I47" s="26">
        <f>'Прил.12 согаз'!I47+'Прил.12 альфа'!I47</f>
        <v>1175</v>
      </c>
      <c r="J47" s="26">
        <f>'Прил.12 согаз'!J47+'Прил.12 альфа'!J47</f>
        <v>1107</v>
      </c>
      <c r="K47" s="26">
        <f>'Прил.12 согаз'!K47+'Прил.12 альфа'!K47</f>
        <v>4795</v>
      </c>
      <c r="L47" s="26">
        <f>'Прил.12 согаз'!L47+'Прил.12 альфа'!L47</f>
        <v>4521</v>
      </c>
      <c r="M47" s="26">
        <f>'Прил.12 согаз'!M47+'Прил.12 альфа'!M47</f>
        <v>6942</v>
      </c>
      <c r="N47" s="26">
        <f>'Прил.12 согаз'!N47+'Прил.12 альфа'!N47</f>
        <v>9614</v>
      </c>
      <c r="O47" s="26">
        <f>'Прил.12 согаз'!O47+'Прил.12 альфа'!O47</f>
        <v>4370</v>
      </c>
      <c r="P47" s="26">
        <f>'Прил.12 согаз'!P47+'Прил.12 альфа'!P47</f>
        <v>5306</v>
      </c>
      <c r="Q47" s="26">
        <f>'Прил.12 согаз'!Q47+'Прил.12 альфа'!Q47</f>
        <v>1065</v>
      </c>
      <c r="R47" s="26">
        <f>'Прил.12 согаз'!R47+'Прил.12 альфа'!R47</f>
        <v>2134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419749</v>
      </c>
      <c r="E20" s="21">
        <f>G20+I20+K20+O20+Q20+M20</f>
        <v>194981</v>
      </c>
      <c r="F20" s="21">
        <f>H20+J20+L20+P20+R20+N20</f>
        <v>224768</v>
      </c>
      <c r="G20" s="21">
        <f t="shared" ref="G20:R20" si="1">SUM(G21:G43)</f>
        <v>1637</v>
      </c>
      <c r="H20" s="21">
        <f t="shared" si="1"/>
        <v>1529</v>
      </c>
      <c r="I20" s="21">
        <f t="shared" si="1"/>
        <v>8203</v>
      </c>
      <c r="J20" s="21">
        <f t="shared" si="1"/>
        <v>7953</v>
      </c>
      <c r="K20" s="21">
        <f t="shared" si="1"/>
        <v>34162</v>
      </c>
      <c r="L20" s="21">
        <f t="shared" si="1"/>
        <v>32128</v>
      </c>
      <c r="M20" s="21">
        <f t="shared" si="1"/>
        <v>75432</v>
      </c>
      <c r="N20" s="21">
        <f t="shared" si="1"/>
        <v>77681</v>
      </c>
      <c r="O20" s="21">
        <f t="shared" si="1"/>
        <v>55364</v>
      </c>
      <c r="P20" s="21">
        <f t="shared" si="1"/>
        <v>61413</v>
      </c>
      <c r="Q20" s="21">
        <f t="shared" si="1"/>
        <v>20183</v>
      </c>
      <c r="R20" s="21">
        <f t="shared" si="1"/>
        <v>44064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1193</v>
      </c>
      <c r="E21" s="27">
        <f>G21+I21+K21+O21+Q21+M21</f>
        <v>350</v>
      </c>
      <c r="F21" s="27">
        <f>H21+J21+L21+P21+R21+N21</f>
        <v>843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397</v>
      </c>
      <c r="O21" s="27">
        <v>145</v>
      </c>
      <c r="P21" s="27">
        <v>380</v>
      </c>
      <c r="Q21" s="27">
        <v>52</v>
      </c>
      <c r="R21" s="27">
        <v>66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45727</v>
      </c>
      <c r="E22" s="27">
        <f t="shared" ref="E22:E43" si="2">G22+I22+K22+O22+Q22+M22</f>
        <v>22175</v>
      </c>
      <c r="F22" s="27">
        <f t="shared" ref="F22:F43" si="3">H22+J22+L22+P22+R22+N22</f>
        <v>23552</v>
      </c>
      <c r="G22" s="27">
        <v>251</v>
      </c>
      <c r="H22" s="27">
        <v>249</v>
      </c>
      <c r="I22" s="27">
        <v>1083</v>
      </c>
      <c r="J22" s="27">
        <v>1026</v>
      </c>
      <c r="K22" s="27">
        <v>3534</v>
      </c>
      <c r="L22" s="27">
        <v>3405</v>
      </c>
      <c r="M22" s="27">
        <v>9071</v>
      </c>
      <c r="N22" s="27">
        <v>8181</v>
      </c>
      <c r="O22" s="27">
        <v>6244</v>
      </c>
      <c r="P22" s="27">
        <v>6509</v>
      </c>
      <c r="Q22" s="27">
        <v>1992</v>
      </c>
      <c r="R22" s="27">
        <v>4182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1953</v>
      </c>
      <c r="E23" s="27">
        <f t="shared" si="2"/>
        <v>988</v>
      </c>
      <c r="F23" s="27">
        <f t="shared" si="3"/>
        <v>965</v>
      </c>
      <c r="G23" s="27">
        <v>3</v>
      </c>
      <c r="H23" s="27">
        <v>3</v>
      </c>
      <c r="I23" s="27">
        <v>10</v>
      </c>
      <c r="J23" s="27">
        <v>9</v>
      </c>
      <c r="K23" s="27">
        <v>91</v>
      </c>
      <c r="L23" s="27">
        <v>75</v>
      </c>
      <c r="M23" s="27">
        <v>396</v>
      </c>
      <c r="N23" s="27">
        <v>307</v>
      </c>
      <c r="O23" s="27">
        <v>370</v>
      </c>
      <c r="P23" s="27">
        <v>369</v>
      </c>
      <c r="Q23" s="27">
        <v>118</v>
      </c>
      <c r="R23" s="27">
        <v>202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35233</v>
      </c>
      <c r="E24" s="27">
        <f t="shared" si="2"/>
        <v>16667</v>
      </c>
      <c r="F24" s="27">
        <f t="shared" si="3"/>
        <v>18566</v>
      </c>
      <c r="G24" s="27">
        <v>115</v>
      </c>
      <c r="H24" s="27">
        <v>128</v>
      </c>
      <c r="I24" s="27">
        <v>634</v>
      </c>
      <c r="J24" s="27">
        <v>585</v>
      </c>
      <c r="K24" s="27">
        <v>2650</v>
      </c>
      <c r="L24" s="27">
        <v>2600</v>
      </c>
      <c r="M24" s="27">
        <v>6786</v>
      </c>
      <c r="N24" s="27">
        <v>6044</v>
      </c>
      <c r="O24" s="27">
        <v>4639</v>
      </c>
      <c r="P24" s="27">
        <v>5153</v>
      </c>
      <c r="Q24" s="27">
        <v>1843</v>
      </c>
      <c r="R24" s="27">
        <v>4056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768</v>
      </c>
      <c r="E25" s="27">
        <f t="shared" si="2"/>
        <v>442</v>
      </c>
      <c r="F25" s="27">
        <f t="shared" si="3"/>
        <v>326</v>
      </c>
      <c r="G25" s="27">
        <v>0</v>
      </c>
      <c r="H25" s="27">
        <v>1</v>
      </c>
      <c r="I25" s="27">
        <v>6</v>
      </c>
      <c r="J25" s="27">
        <v>6</v>
      </c>
      <c r="K25" s="27">
        <v>35</v>
      </c>
      <c r="L25" s="27">
        <v>33</v>
      </c>
      <c r="M25" s="27">
        <v>166</v>
      </c>
      <c r="N25" s="27">
        <v>88</v>
      </c>
      <c r="O25" s="27">
        <v>182</v>
      </c>
      <c r="P25" s="27">
        <v>125</v>
      </c>
      <c r="Q25" s="27">
        <v>53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16800</v>
      </c>
      <c r="E26" s="27">
        <f t="shared" si="2"/>
        <v>8171</v>
      </c>
      <c r="F26" s="27">
        <f t="shared" si="3"/>
        <v>8629</v>
      </c>
      <c r="G26" s="27">
        <v>3</v>
      </c>
      <c r="H26" s="27">
        <v>3</v>
      </c>
      <c r="I26" s="27">
        <v>215</v>
      </c>
      <c r="J26" s="27">
        <v>169</v>
      </c>
      <c r="K26" s="27">
        <v>1223</v>
      </c>
      <c r="L26" s="27">
        <v>1185</v>
      </c>
      <c r="M26" s="27">
        <v>3087</v>
      </c>
      <c r="N26" s="27">
        <v>2613</v>
      </c>
      <c r="O26" s="27">
        <v>2744</v>
      </c>
      <c r="P26" s="27">
        <v>2883</v>
      </c>
      <c r="Q26" s="27">
        <v>899</v>
      </c>
      <c r="R26" s="27">
        <v>1776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9295</v>
      </c>
      <c r="E27" s="27">
        <f t="shared" si="2"/>
        <v>4512</v>
      </c>
      <c r="F27" s="27">
        <f t="shared" si="3"/>
        <v>4783</v>
      </c>
      <c r="G27" s="27">
        <v>0</v>
      </c>
      <c r="H27" s="27">
        <v>1</v>
      </c>
      <c r="I27" s="27">
        <v>106</v>
      </c>
      <c r="J27" s="27">
        <v>122</v>
      </c>
      <c r="K27" s="27">
        <v>726</v>
      </c>
      <c r="L27" s="27">
        <v>745</v>
      </c>
      <c r="M27" s="27">
        <v>1748</v>
      </c>
      <c r="N27" s="27">
        <v>1553</v>
      </c>
      <c r="O27" s="27">
        <v>1471</v>
      </c>
      <c r="P27" s="27">
        <v>1548</v>
      </c>
      <c r="Q27" s="27">
        <v>461</v>
      </c>
      <c r="R27" s="27">
        <v>814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28935</v>
      </c>
      <c r="E28" s="27">
        <f t="shared" si="2"/>
        <v>13245</v>
      </c>
      <c r="F28" s="27">
        <f t="shared" si="3"/>
        <v>15690</v>
      </c>
      <c r="G28" s="27">
        <v>142</v>
      </c>
      <c r="H28" s="27">
        <v>111</v>
      </c>
      <c r="I28" s="27">
        <v>696</v>
      </c>
      <c r="J28" s="27">
        <v>687</v>
      </c>
      <c r="K28" s="27">
        <v>2736</v>
      </c>
      <c r="L28" s="27">
        <v>2652</v>
      </c>
      <c r="M28" s="27">
        <v>5027</v>
      </c>
      <c r="N28" s="27">
        <v>5825</v>
      </c>
      <c r="O28" s="27">
        <v>3625</v>
      </c>
      <c r="P28" s="27">
        <v>3999</v>
      </c>
      <c r="Q28" s="27">
        <v>1019</v>
      </c>
      <c r="R28" s="27">
        <v>2416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25844</v>
      </c>
      <c r="E29" s="27">
        <f t="shared" si="2"/>
        <v>11028</v>
      </c>
      <c r="F29" s="27">
        <f t="shared" si="3"/>
        <v>14816</v>
      </c>
      <c r="G29" s="27">
        <v>226</v>
      </c>
      <c r="H29" s="27">
        <v>226</v>
      </c>
      <c r="I29" s="27">
        <v>944</v>
      </c>
      <c r="J29" s="27">
        <v>983</v>
      </c>
      <c r="K29" s="27">
        <v>2611</v>
      </c>
      <c r="L29" s="27">
        <v>2505</v>
      </c>
      <c r="M29" s="27">
        <v>3616</v>
      </c>
      <c r="N29" s="27">
        <v>5981</v>
      </c>
      <c r="O29" s="27">
        <v>2821</v>
      </c>
      <c r="P29" s="27">
        <v>3610</v>
      </c>
      <c r="Q29" s="27">
        <v>810</v>
      </c>
      <c r="R29" s="27">
        <v>1511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90220</v>
      </c>
      <c r="E30" s="27">
        <f t="shared" si="2"/>
        <v>40032</v>
      </c>
      <c r="F30" s="27">
        <f t="shared" si="3"/>
        <v>50188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20589</v>
      </c>
      <c r="N30" s="27">
        <v>21022</v>
      </c>
      <c r="O30" s="27">
        <v>13653</v>
      </c>
      <c r="P30" s="27">
        <v>15763</v>
      </c>
      <c r="Q30" s="27">
        <v>5790</v>
      </c>
      <c r="R30" s="27">
        <v>13403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71584</v>
      </c>
      <c r="E31" s="27">
        <f t="shared" si="2"/>
        <v>31653</v>
      </c>
      <c r="F31" s="27">
        <f t="shared" si="3"/>
        <v>39931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16001</v>
      </c>
      <c r="N31" s="27">
        <v>16384</v>
      </c>
      <c r="O31" s="27">
        <v>11238</v>
      </c>
      <c r="P31" s="27">
        <v>12802</v>
      </c>
      <c r="Q31" s="27">
        <v>4414</v>
      </c>
      <c r="R31" s="27">
        <v>10745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17597</v>
      </c>
      <c r="E32" s="27">
        <f t="shared" si="2"/>
        <v>9066</v>
      </c>
      <c r="F32" s="27">
        <f t="shared" si="3"/>
        <v>8531</v>
      </c>
      <c r="G32" s="27">
        <v>320</v>
      </c>
      <c r="H32" s="27">
        <v>302</v>
      </c>
      <c r="I32" s="27">
        <v>1641</v>
      </c>
      <c r="J32" s="27">
        <v>1552</v>
      </c>
      <c r="K32" s="27">
        <v>7105</v>
      </c>
      <c r="L32" s="27">
        <v>6677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13068</v>
      </c>
      <c r="E33" s="27">
        <f t="shared" si="2"/>
        <v>6899</v>
      </c>
      <c r="F33" s="27">
        <f t="shared" si="3"/>
        <v>6169</v>
      </c>
      <c r="G33" s="27">
        <v>232</v>
      </c>
      <c r="H33" s="27">
        <v>207</v>
      </c>
      <c r="I33" s="27">
        <v>1125</v>
      </c>
      <c r="J33" s="27">
        <v>1083</v>
      </c>
      <c r="K33" s="27">
        <v>5542</v>
      </c>
      <c r="L33" s="27">
        <v>4879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13309</v>
      </c>
      <c r="E34" s="27">
        <f t="shared" si="2"/>
        <v>6825</v>
      </c>
      <c r="F34" s="27">
        <f t="shared" si="3"/>
        <v>6484</v>
      </c>
      <c r="G34" s="27">
        <v>261</v>
      </c>
      <c r="H34" s="27">
        <v>237</v>
      </c>
      <c r="I34" s="27">
        <v>1223</v>
      </c>
      <c r="J34" s="27">
        <v>1245</v>
      </c>
      <c r="K34" s="27">
        <v>5341</v>
      </c>
      <c r="L34" s="27">
        <v>5002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8311</v>
      </c>
      <c r="E35" s="27">
        <f t="shared" si="2"/>
        <v>3773</v>
      </c>
      <c r="F35" s="27">
        <f t="shared" si="3"/>
        <v>4538</v>
      </c>
      <c r="G35" s="27">
        <v>3</v>
      </c>
      <c r="H35" s="27">
        <v>0</v>
      </c>
      <c r="I35" s="27">
        <v>10</v>
      </c>
      <c r="J35" s="27">
        <v>12</v>
      </c>
      <c r="K35" s="27">
        <v>60</v>
      </c>
      <c r="L35" s="27">
        <v>51</v>
      </c>
      <c r="M35" s="27">
        <v>1208</v>
      </c>
      <c r="N35" s="27">
        <v>1680</v>
      </c>
      <c r="O35" s="27">
        <v>1752</v>
      </c>
      <c r="P35" s="27">
        <v>1780</v>
      </c>
      <c r="Q35" s="27">
        <v>740</v>
      </c>
      <c r="R35" s="27">
        <v>1015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13470</v>
      </c>
      <c r="E36" s="27">
        <f t="shared" si="2"/>
        <v>6477</v>
      </c>
      <c r="F36" s="27">
        <f t="shared" si="3"/>
        <v>6993</v>
      </c>
      <c r="G36" s="27">
        <v>55</v>
      </c>
      <c r="H36" s="27">
        <v>42</v>
      </c>
      <c r="I36" s="27">
        <v>255</v>
      </c>
      <c r="J36" s="27">
        <v>223</v>
      </c>
      <c r="K36" s="27">
        <v>1144</v>
      </c>
      <c r="L36" s="27">
        <v>1028</v>
      </c>
      <c r="M36" s="27">
        <v>2350</v>
      </c>
      <c r="N36" s="27">
        <v>2226</v>
      </c>
      <c r="O36" s="27">
        <v>1952</v>
      </c>
      <c r="P36" s="27">
        <v>2003</v>
      </c>
      <c r="Q36" s="27">
        <v>721</v>
      </c>
      <c r="R36" s="27">
        <v>1471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11397</v>
      </c>
      <c r="E37" s="27">
        <f t="shared" si="2"/>
        <v>5004</v>
      </c>
      <c r="F37" s="27">
        <f t="shared" si="3"/>
        <v>6393</v>
      </c>
      <c r="G37" s="27">
        <v>16</v>
      </c>
      <c r="H37" s="27">
        <v>12</v>
      </c>
      <c r="I37" s="27">
        <v>230</v>
      </c>
      <c r="J37" s="27">
        <v>231</v>
      </c>
      <c r="K37" s="27">
        <v>1250</v>
      </c>
      <c r="L37" s="27">
        <v>1187</v>
      </c>
      <c r="M37" s="27">
        <v>1827</v>
      </c>
      <c r="N37" s="27">
        <v>2568</v>
      </c>
      <c r="O37" s="27">
        <v>1362</v>
      </c>
      <c r="P37" s="27">
        <v>1787</v>
      </c>
      <c r="Q37" s="27">
        <v>319</v>
      </c>
      <c r="R37" s="27">
        <v>608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4000</v>
      </c>
      <c r="E38" s="27">
        <f t="shared" si="2"/>
        <v>1560</v>
      </c>
      <c r="F38" s="27">
        <f t="shared" si="3"/>
        <v>2440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623</v>
      </c>
      <c r="N38" s="27">
        <v>698</v>
      </c>
      <c r="O38" s="27">
        <v>625</v>
      </c>
      <c r="P38" s="27">
        <v>1028</v>
      </c>
      <c r="Q38" s="27">
        <v>312</v>
      </c>
      <c r="R38" s="27">
        <v>714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2249</v>
      </c>
      <c r="E39" s="27">
        <f t="shared" si="2"/>
        <v>1347</v>
      </c>
      <c r="F39" s="27">
        <f t="shared" si="3"/>
        <v>902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133</v>
      </c>
      <c r="N39" s="27">
        <v>325</v>
      </c>
      <c r="O39" s="27">
        <v>943</v>
      </c>
      <c r="P39" s="27">
        <v>407</v>
      </c>
      <c r="Q39" s="27">
        <v>271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4418</v>
      </c>
      <c r="E40" s="27">
        <f t="shared" si="2"/>
        <v>2065</v>
      </c>
      <c r="F40" s="27">
        <f t="shared" si="3"/>
        <v>2353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928</v>
      </c>
      <c r="N40" s="27">
        <v>669</v>
      </c>
      <c r="O40" s="27">
        <v>870</v>
      </c>
      <c r="P40" s="27">
        <v>978</v>
      </c>
      <c r="Q40" s="27">
        <v>267</v>
      </c>
      <c r="R40" s="27">
        <v>706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344</v>
      </c>
      <c r="E41" s="27">
        <f t="shared" si="2"/>
        <v>199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81</v>
      </c>
      <c r="N41" s="27">
        <v>40</v>
      </c>
      <c r="O41" s="27">
        <v>93</v>
      </c>
      <c r="P41" s="27">
        <v>80</v>
      </c>
      <c r="Q41" s="27">
        <v>25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4034</v>
      </c>
      <c r="E43" s="27">
        <f t="shared" si="2"/>
        <v>2503</v>
      </c>
      <c r="F43" s="27">
        <f t="shared" si="3"/>
        <v>1531</v>
      </c>
      <c r="G43" s="27">
        <v>10</v>
      </c>
      <c r="H43" s="27">
        <v>7</v>
      </c>
      <c r="I43" s="27">
        <v>25</v>
      </c>
      <c r="J43" s="27">
        <v>20</v>
      </c>
      <c r="K43" s="27">
        <v>114</v>
      </c>
      <c r="L43" s="27">
        <v>104</v>
      </c>
      <c r="M43" s="27">
        <v>1642</v>
      </c>
      <c r="N43" s="27">
        <v>1080</v>
      </c>
      <c r="O43" s="27">
        <v>635</v>
      </c>
      <c r="P43" s="27">
        <v>209</v>
      </c>
      <c r="Q43" s="27">
        <v>77</v>
      </c>
      <c r="R43" s="27">
        <v>111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419749</v>
      </c>
      <c r="E44" s="21">
        <f>G44+I44+K44+O44+Q44+M44</f>
        <v>194981</v>
      </c>
      <c r="F44" s="21">
        <f>H44+J44+L44+P44+R44+N44</f>
        <v>224768</v>
      </c>
      <c r="G44" s="21">
        <f t="shared" ref="G44:R44" si="5">SUM(G45:G48)</f>
        <v>1637</v>
      </c>
      <c r="H44" s="21">
        <f t="shared" si="5"/>
        <v>1529</v>
      </c>
      <c r="I44" s="21">
        <f t="shared" si="5"/>
        <v>8203</v>
      </c>
      <c r="J44" s="21">
        <f t="shared" si="5"/>
        <v>7953</v>
      </c>
      <c r="K44" s="21">
        <f t="shared" si="5"/>
        <v>34162</v>
      </c>
      <c r="L44" s="21">
        <f t="shared" si="5"/>
        <v>32128</v>
      </c>
      <c r="M44" s="21">
        <f t="shared" si="5"/>
        <v>75432</v>
      </c>
      <c r="N44" s="21">
        <f t="shared" si="5"/>
        <v>77681</v>
      </c>
      <c r="O44" s="21">
        <f t="shared" si="5"/>
        <v>55364</v>
      </c>
      <c r="P44" s="21">
        <f t="shared" si="5"/>
        <v>61413</v>
      </c>
      <c r="Q44" s="21">
        <f t="shared" si="5"/>
        <v>20183</v>
      </c>
      <c r="R44" s="21">
        <f t="shared" si="5"/>
        <v>44064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394009</v>
      </c>
      <c r="E45" s="27">
        <f t="shared" ref="E45:E48" si="6">G45+I45+K45+O45+Q45+M45</f>
        <v>183147</v>
      </c>
      <c r="F45" s="27">
        <f t="shared" ref="F45:F48" si="7">H45+J45+L45+P45+R45+N45</f>
        <v>210862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1566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1472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7714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7494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31665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29809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71048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72587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52017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57540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19137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41960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13605</v>
      </c>
      <c r="E46" s="27">
        <f t="shared" si="6"/>
        <v>6496</v>
      </c>
      <c r="F46" s="27">
        <f t="shared" si="7"/>
        <v>7109</v>
      </c>
      <c r="G46" s="26">
        <f>'Прил. 11 СОГАЗ'!F36</f>
        <v>55</v>
      </c>
      <c r="H46" s="26">
        <f>'Прил. 11 СОГАЗ'!G36</f>
        <v>44</v>
      </c>
      <c r="I46" s="26">
        <f>'Прил. 11 СОГАЗ'!H36</f>
        <v>256</v>
      </c>
      <c r="J46" s="26">
        <f>'Прил. 11 СОГАЗ'!I36</f>
        <v>223</v>
      </c>
      <c r="K46" s="26">
        <f>'Прил. 11 СОГАЗ'!J36</f>
        <v>1176</v>
      </c>
      <c r="L46" s="26">
        <f>'Прил. 11 СОГАЗ'!K36</f>
        <v>1057</v>
      </c>
      <c r="M46" s="26">
        <f>'Прил. 11 СОГАЗ'!L36</f>
        <v>2356</v>
      </c>
      <c r="N46" s="26">
        <f>'Прил. 11 СОГАЗ'!M36</f>
        <v>2296</v>
      </c>
      <c r="O46" s="26">
        <f>'Прил. 11 СОГАЗ'!N36</f>
        <v>1934</v>
      </c>
      <c r="P46" s="26">
        <f>'Прил. 11 СОГАЗ'!O36</f>
        <v>2015</v>
      </c>
      <c r="Q46" s="26">
        <f>'Прил. 11 СОГАЗ'!P36</f>
        <v>719</v>
      </c>
      <c r="R46" s="26">
        <f>'Прил. 11 СОГАЗ'!Q36</f>
        <v>1474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12135</v>
      </c>
      <c r="E47" s="27">
        <f t="shared" si="6"/>
        <v>5338</v>
      </c>
      <c r="F47" s="27">
        <f t="shared" si="7"/>
        <v>6797</v>
      </c>
      <c r="G47" s="26">
        <f>'Прил. 11 СОГАЗ'!F29+'Прил. 11 СОГАЗ'!F30+'Прил. 11 СОГАЗ'!F31+'Прил. 11 СОГАЗ'!F32+'Прил. 11 СОГАЗ'!F24</f>
        <v>16</v>
      </c>
      <c r="H47" s="26">
        <f>'Прил. 11 СОГАЗ'!G29+'Прил. 11 СОГАЗ'!G30+'Прил. 11 СОГАЗ'!G31+'Прил. 11 СОГАЗ'!G32+'Прил. 11 СОГАЗ'!G24</f>
        <v>13</v>
      </c>
      <c r="I47" s="26">
        <f>'Прил. 11 СОГАЗ'!H29+'Прил. 11 СОГАЗ'!H30+'Прил. 11 СОГАЗ'!H31+'Прил. 11 СОГАЗ'!H32+'Прил. 11 СОГАЗ'!H24</f>
        <v>233</v>
      </c>
      <c r="J47" s="26">
        <f>'Прил. 11 СОГАЗ'!I29+'Прил. 11 СОГАЗ'!I30+'Прил. 11 СОГАЗ'!I31+'Прил. 11 СОГАЗ'!I32+'Прил. 11 СОГАЗ'!I24</f>
        <v>236</v>
      </c>
      <c r="K47" s="26">
        <f>'Прил. 11 СОГАЗ'!J29+'Прил. 11 СОГАЗ'!J30+'Прил. 11 СОГАЗ'!J31+'Прил. 11 СОГАЗ'!J32+'Прил. 11 СОГАЗ'!J24</f>
        <v>1321</v>
      </c>
      <c r="L47" s="26">
        <f>'Прил. 11 СОГАЗ'!K29+'Прил. 11 СОГАЗ'!K30+'Прил. 11 СОГАЗ'!K31+'Прил. 11 СОГАЗ'!K32+'Прил. 11 СОГАЗ'!K24</f>
        <v>1262</v>
      </c>
      <c r="M47" s="26">
        <f>'Прил. 11 СОГАЗ'!L29+'Прил. 11 СОГАЗ'!L30+'Прил. 11 СОГАЗ'!L31+'Прил. 11 СОГАЗ'!L32+'Прил. 11 СОГАЗ'!L24</f>
        <v>2028</v>
      </c>
      <c r="N47" s="26">
        <f>'Прил. 11 СОГАЗ'!M29+'Прил. 11 СОГАЗ'!M30+'Прил. 11 СОГАЗ'!M31+'Прил. 11 СОГАЗ'!M32+'Прил. 11 СОГАЗ'!M24</f>
        <v>2798</v>
      </c>
      <c r="O47" s="26">
        <f>'Прил. 11 СОГАЗ'!N29+'Прил. 11 СОГАЗ'!N30+'Прил. 11 СОГАЗ'!N31+'Прил. 11 СОГАЗ'!N32+'Прил. 11 СОГАЗ'!N24</f>
        <v>1413</v>
      </c>
      <c r="P47" s="26">
        <f>'Прил. 11 СОГАЗ'!O29+'Прил. 11 СОГАЗ'!O30+'Прил. 11 СОГАЗ'!O31+'Прил. 11 СОГАЗ'!O32+'Прил. 11 СОГАЗ'!O24</f>
        <v>1858</v>
      </c>
      <c r="Q47" s="26">
        <f>'Прил. 11 СОГАЗ'!P29+'Прил. 11 СОГАЗ'!P30+'Прил. 11 СОГАЗ'!P31+'Прил. 11 СОГАЗ'!P32+'Прил. 11 СОГАЗ'!P24</f>
        <v>327</v>
      </c>
      <c r="R47" s="26">
        <f>'Прил. 11 СОГАЗ'!Q29+'Прил. 11 СОГАЗ'!Q30+'Прил. 11 СОГАЗ'!Q31+'Прил. 11 СОГАЗ'!Q32+'Прил. 11 СОГАЗ'!Q24</f>
        <v>630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261895</v>
      </c>
      <c r="E20" s="21">
        <f>G20+I20+K20+O20+Q20+M20</f>
        <v>120030</v>
      </c>
      <c r="F20" s="21">
        <f>H20+J20+L20+P20+R20+N20</f>
        <v>141865</v>
      </c>
      <c r="G20" s="21">
        <f t="shared" ref="G20:R20" si="1">SUM(G21:G43)</f>
        <v>896</v>
      </c>
      <c r="H20" s="21">
        <f t="shared" si="1"/>
        <v>860</v>
      </c>
      <c r="I20" s="21">
        <f t="shared" si="1"/>
        <v>4928</v>
      </c>
      <c r="J20" s="21">
        <f t="shared" si="1"/>
        <v>4679</v>
      </c>
      <c r="K20" s="21">
        <f t="shared" si="1"/>
        <v>22372</v>
      </c>
      <c r="L20" s="21">
        <f t="shared" si="1"/>
        <v>21150</v>
      </c>
      <c r="M20" s="21">
        <f t="shared" si="1"/>
        <v>47985</v>
      </c>
      <c r="N20" s="21">
        <f t="shared" si="1"/>
        <v>49562</v>
      </c>
      <c r="O20" s="21">
        <f t="shared" si="1"/>
        <v>31709</v>
      </c>
      <c r="P20" s="21">
        <f t="shared" si="1"/>
        <v>36688</v>
      </c>
      <c r="Q20" s="21">
        <f t="shared" si="1"/>
        <v>12140</v>
      </c>
      <c r="R20" s="21">
        <f t="shared" si="1"/>
        <v>28926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411</v>
      </c>
      <c r="E21" s="27">
        <f>G21+I21+K21+O21+Q21+M21</f>
        <v>96</v>
      </c>
      <c r="F21" s="27">
        <f>H21+J21+L21+P21+R21+N21</f>
        <v>315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145</v>
      </c>
      <c r="O21" s="27">
        <v>33</v>
      </c>
      <c r="P21" s="27">
        <v>149</v>
      </c>
      <c r="Q21" s="27">
        <v>20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29668</v>
      </c>
      <c r="E22" s="27">
        <f t="shared" ref="E22:E43" si="2">G22+I22+K22+O22+Q22+M22</f>
        <v>13310</v>
      </c>
      <c r="F22" s="27">
        <f t="shared" ref="F22:F43" si="3">H22+J22+L22+P22+R22+N22</f>
        <v>16358</v>
      </c>
      <c r="G22" s="27">
        <v>2</v>
      </c>
      <c r="H22" s="27">
        <v>4</v>
      </c>
      <c r="I22" s="27">
        <v>287</v>
      </c>
      <c r="J22" s="27">
        <v>284</v>
      </c>
      <c r="K22" s="27">
        <v>2706</v>
      </c>
      <c r="L22" s="27">
        <v>2520</v>
      </c>
      <c r="M22" s="27">
        <v>5761</v>
      </c>
      <c r="N22" s="27">
        <v>5195</v>
      </c>
      <c r="O22" s="27">
        <v>2988</v>
      </c>
      <c r="P22" s="27">
        <v>3829</v>
      </c>
      <c r="Q22" s="27">
        <v>1566</v>
      </c>
      <c r="R22" s="27">
        <v>4526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38312</v>
      </c>
      <c r="E23" s="27">
        <f t="shared" si="2"/>
        <v>16999</v>
      </c>
      <c r="F23" s="27">
        <f t="shared" si="3"/>
        <v>21313</v>
      </c>
      <c r="G23" s="27">
        <v>129</v>
      </c>
      <c r="H23" s="27">
        <v>145</v>
      </c>
      <c r="I23" s="27">
        <v>750</v>
      </c>
      <c r="J23" s="27">
        <v>739</v>
      </c>
      <c r="K23" s="27">
        <v>3489</v>
      </c>
      <c r="L23" s="27">
        <v>3267</v>
      </c>
      <c r="M23" s="27">
        <v>5738</v>
      </c>
      <c r="N23" s="27">
        <v>6075</v>
      </c>
      <c r="O23" s="27">
        <v>4567</v>
      </c>
      <c r="P23" s="27">
        <v>5626</v>
      </c>
      <c r="Q23" s="27">
        <v>2326</v>
      </c>
      <c r="R23" s="27">
        <v>5461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6439</v>
      </c>
      <c r="E24" s="27">
        <f t="shared" si="2"/>
        <v>3141</v>
      </c>
      <c r="F24" s="27">
        <f t="shared" si="3"/>
        <v>3298</v>
      </c>
      <c r="G24" s="27">
        <v>21</v>
      </c>
      <c r="H24" s="27">
        <v>22</v>
      </c>
      <c r="I24" s="27">
        <v>147</v>
      </c>
      <c r="J24" s="27">
        <v>129</v>
      </c>
      <c r="K24" s="27">
        <v>620</v>
      </c>
      <c r="L24" s="27">
        <v>605</v>
      </c>
      <c r="M24" s="27">
        <v>1310</v>
      </c>
      <c r="N24" s="27">
        <v>1331</v>
      </c>
      <c r="O24" s="27">
        <v>888</v>
      </c>
      <c r="P24" s="27">
        <v>893</v>
      </c>
      <c r="Q24" s="27">
        <v>155</v>
      </c>
      <c r="R24" s="27">
        <v>318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8219</v>
      </c>
      <c r="E25" s="27">
        <f t="shared" si="2"/>
        <v>3804</v>
      </c>
      <c r="F25" s="27">
        <f t="shared" si="3"/>
        <v>4415</v>
      </c>
      <c r="G25" s="27">
        <v>14</v>
      </c>
      <c r="H25" s="27">
        <v>25</v>
      </c>
      <c r="I25" s="27">
        <v>128</v>
      </c>
      <c r="J25" s="27">
        <v>140</v>
      </c>
      <c r="K25" s="27">
        <v>718</v>
      </c>
      <c r="L25" s="27">
        <v>671</v>
      </c>
      <c r="M25" s="27">
        <v>1394</v>
      </c>
      <c r="N25" s="27">
        <v>1228</v>
      </c>
      <c r="O25" s="27">
        <v>1098</v>
      </c>
      <c r="P25" s="27">
        <v>1233</v>
      </c>
      <c r="Q25" s="27">
        <v>452</v>
      </c>
      <c r="R25" s="27">
        <v>1118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41868</v>
      </c>
      <c r="E26" s="27">
        <f t="shared" si="2"/>
        <v>18972</v>
      </c>
      <c r="F26" s="27">
        <f t="shared" si="3"/>
        <v>22896</v>
      </c>
      <c r="G26" s="27">
        <v>191</v>
      </c>
      <c r="H26" s="27">
        <v>161</v>
      </c>
      <c r="I26" s="27">
        <v>858</v>
      </c>
      <c r="J26" s="27">
        <v>755</v>
      </c>
      <c r="K26" s="27">
        <v>3452</v>
      </c>
      <c r="L26" s="27">
        <v>3238</v>
      </c>
      <c r="M26" s="27">
        <v>7534</v>
      </c>
      <c r="N26" s="27">
        <v>7261</v>
      </c>
      <c r="O26" s="27">
        <v>4810</v>
      </c>
      <c r="P26" s="27">
        <v>6012</v>
      </c>
      <c r="Q26" s="27">
        <v>2127</v>
      </c>
      <c r="R26" s="27">
        <v>5469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15489</v>
      </c>
      <c r="E27" s="27">
        <f t="shared" si="2"/>
        <v>6801</v>
      </c>
      <c r="F27" s="27">
        <f t="shared" si="3"/>
        <v>8688</v>
      </c>
      <c r="G27" s="27">
        <v>99</v>
      </c>
      <c r="H27" s="27">
        <v>83</v>
      </c>
      <c r="I27" s="27">
        <v>371</v>
      </c>
      <c r="J27" s="27">
        <v>322</v>
      </c>
      <c r="K27" s="27">
        <v>1390</v>
      </c>
      <c r="L27" s="27">
        <v>1262</v>
      </c>
      <c r="M27" s="27">
        <v>2705</v>
      </c>
      <c r="N27" s="27">
        <v>3046</v>
      </c>
      <c r="O27" s="27">
        <v>1561</v>
      </c>
      <c r="P27" s="27">
        <v>2074</v>
      </c>
      <c r="Q27" s="27">
        <v>675</v>
      </c>
      <c r="R27" s="27">
        <v>1901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283</v>
      </c>
      <c r="E28" s="27">
        <f t="shared" si="2"/>
        <v>199</v>
      </c>
      <c r="F28" s="27">
        <f t="shared" si="3"/>
        <v>84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11</v>
      </c>
      <c r="M28" s="27">
        <v>109</v>
      </c>
      <c r="N28" s="27">
        <v>40</v>
      </c>
      <c r="O28" s="27">
        <v>73</v>
      </c>
      <c r="P28" s="27">
        <v>26</v>
      </c>
      <c r="Q28" s="27">
        <v>9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18904</v>
      </c>
      <c r="E29" s="27">
        <f t="shared" si="2"/>
        <v>8257</v>
      </c>
      <c r="F29" s="27">
        <f t="shared" si="3"/>
        <v>10647</v>
      </c>
      <c r="G29" s="27">
        <v>5</v>
      </c>
      <c r="H29" s="27">
        <v>8</v>
      </c>
      <c r="I29" s="27">
        <v>302</v>
      </c>
      <c r="J29" s="27">
        <v>307</v>
      </c>
      <c r="K29" s="27">
        <v>2097</v>
      </c>
      <c r="L29" s="27">
        <v>2066</v>
      </c>
      <c r="M29" s="27">
        <v>3277</v>
      </c>
      <c r="N29" s="27">
        <v>4249</v>
      </c>
      <c r="O29" s="27">
        <v>1951</v>
      </c>
      <c r="P29" s="27">
        <v>2548</v>
      </c>
      <c r="Q29" s="27">
        <v>625</v>
      </c>
      <c r="R29" s="27">
        <v>1469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24273</v>
      </c>
      <c r="E30" s="27">
        <f t="shared" si="2"/>
        <v>11174</v>
      </c>
      <c r="F30" s="27">
        <f t="shared" si="3"/>
        <v>13099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5915</v>
      </c>
      <c r="N30" s="27">
        <v>6393</v>
      </c>
      <c r="O30" s="27">
        <v>4032</v>
      </c>
      <c r="P30" s="27">
        <v>4253</v>
      </c>
      <c r="Q30" s="27">
        <v>1227</v>
      </c>
      <c r="R30" s="27">
        <v>2453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22324</v>
      </c>
      <c r="E31" s="27">
        <f t="shared" si="2"/>
        <v>10067</v>
      </c>
      <c r="F31" s="27">
        <f t="shared" si="3"/>
        <v>12257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5165</v>
      </c>
      <c r="N31" s="27">
        <v>5140</v>
      </c>
      <c r="O31" s="27">
        <v>3638</v>
      </c>
      <c r="P31" s="27">
        <v>4099</v>
      </c>
      <c r="Q31" s="27">
        <v>1264</v>
      </c>
      <c r="R31" s="27">
        <v>3018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4492</v>
      </c>
      <c r="E32" s="27">
        <f t="shared" si="2"/>
        <v>2275</v>
      </c>
      <c r="F32" s="27">
        <f t="shared" si="3"/>
        <v>2217</v>
      </c>
      <c r="G32" s="27">
        <v>83</v>
      </c>
      <c r="H32" s="27">
        <v>83</v>
      </c>
      <c r="I32" s="27">
        <v>470</v>
      </c>
      <c r="J32" s="27">
        <v>458</v>
      </c>
      <c r="K32" s="27">
        <v>1722</v>
      </c>
      <c r="L32" s="27">
        <v>1676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3304</v>
      </c>
      <c r="E33" s="27">
        <f t="shared" si="2"/>
        <v>1664</v>
      </c>
      <c r="F33" s="27">
        <f t="shared" si="3"/>
        <v>1640</v>
      </c>
      <c r="G33" s="27">
        <v>78</v>
      </c>
      <c r="H33" s="27">
        <v>69</v>
      </c>
      <c r="I33" s="27">
        <v>340</v>
      </c>
      <c r="J33" s="27">
        <v>331</v>
      </c>
      <c r="K33" s="27">
        <v>1246</v>
      </c>
      <c r="L33" s="27">
        <v>1240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3267</v>
      </c>
      <c r="E34" s="27">
        <f t="shared" si="2"/>
        <v>1658</v>
      </c>
      <c r="F34" s="27">
        <f t="shared" si="3"/>
        <v>1609</v>
      </c>
      <c r="G34" s="27">
        <v>51</v>
      </c>
      <c r="H34" s="27">
        <v>57</v>
      </c>
      <c r="I34" s="27">
        <v>317</v>
      </c>
      <c r="J34" s="27">
        <v>316</v>
      </c>
      <c r="K34" s="27">
        <v>1290</v>
      </c>
      <c r="L34" s="27">
        <v>1236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2926</v>
      </c>
      <c r="E35" s="27">
        <f t="shared" si="2"/>
        <v>1305</v>
      </c>
      <c r="F35" s="27">
        <f t="shared" si="3"/>
        <v>1621</v>
      </c>
      <c r="G35" s="27">
        <v>13</v>
      </c>
      <c r="H35" s="27">
        <v>16</v>
      </c>
      <c r="I35" s="27">
        <v>35</v>
      </c>
      <c r="J35" s="27">
        <v>43</v>
      </c>
      <c r="K35" s="27">
        <v>116</v>
      </c>
      <c r="L35" s="27">
        <v>98</v>
      </c>
      <c r="M35" s="27">
        <v>382</v>
      </c>
      <c r="N35" s="27">
        <v>700</v>
      </c>
      <c r="O35" s="27">
        <v>570</v>
      </c>
      <c r="P35" s="27">
        <v>538</v>
      </c>
      <c r="Q35" s="27">
        <v>189</v>
      </c>
      <c r="R35" s="27">
        <v>226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2542</v>
      </c>
      <c r="E36" s="27">
        <f t="shared" si="2"/>
        <v>1115</v>
      </c>
      <c r="F36" s="27">
        <f t="shared" si="3"/>
        <v>1427</v>
      </c>
      <c r="G36" s="27">
        <v>1</v>
      </c>
      <c r="H36" s="27">
        <v>0</v>
      </c>
      <c r="I36" s="27">
        <v>9</v>
      </c>
      <c r="J36" s="27">
        <v>2</v>
      </c>
      <c r="K36" s="27">
        <v>221</v>
      </c>
      <c r="L36" s="27">
        <v>174</v>
      </c>
      <c r="M36" s="27">
        <v>512</v>
      </c>
      <c r="N36" s="27">
        <v>503</v>
      </c>
      <c r="O36" s="27">
        <v>240</v>
      </c>
      <c r="P36" s="27">
        <v>374</v>
      </c>
      <c r="Q36" s="27">
        <v>132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27083</v>
      </c>
      <c r="E37" s="27">
        <f t="shared" si="2"/>
        <v>12302</v>
      </c>
      <c r="F37" s="27">
        <f t="shared" si="3"/>
        <v>14781</v>
      </c>
      <c r="G37" s="27">
        <v>207</v>
      </c>
      <c r="H37" s="27">
        <v>186</v>
      </c>
      <c r="I37" s="27">
        <v>898</v>
      </c>
      <c r="J37" s="27">
        <v>825</v>
      </c>
      <c r="K37" s="27">
        <v>3213</v>
      </c>
      <c r="L37" s="27">
        <v>2989</v>
      </c>
      <c r="M37" s="27">
        <v>4432</v>
      </c>
      <c r="N37" s="27">
        <v>6075</v>
      </c>
      <c r="O37" s="27">
        <v>2840</v>
      </c>
      <c r="P37" s="27">
        <v>3278</v>
      </c>
      <c r="Q37" s="27">
        <v>712</v>
      </c>
      <c r="R37" s="27">
        <v>1428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1733</v>
      </c>
      <c r="E38" s="27">
        <f t="shared" si="2"/>
        <v>584</v>
      </c>
      <c r="F38" s="27">
        <f t="shared" si="3"/>
        <v>1149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281</v>
      </c>
      <c r="N38" s="27">
        <v>375</v>
      </c>
      <c r="O38" s="27">
        <v>175</v>
      </c>
      <c r="P38" s="27">
        <v>409</v>
      </c>
      <c r="Q38" s="27">
        <v>128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737</v>
      </c>
      <c r="E39" s="27">
        <f t="shared" si="2"/>
        <v>424</v>
      </c>
      <c r="F39" s="27">
        <f t="shared" si="3"/>
        <v>313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60</v>
      </c>
      <c r="N39" s="27">
        <v>114</v>
      </c>
      <c r="O39" s="27">
        <v>295</v>
      </c>
      <c r="P39" s="27">
        <v>161</v>
      </c>
      <c r="Q39" s="27">
        <v>69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830</v>
      </c>
      <c r="E40" s="27">
        <f t="shared" si="2"/>
        <v>426</v>
      </c>
      <c r="F40" s="27">
        <f t="shared" si="3"/>
        <v>404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226</v>
      </c>
      <c r="N40" s="27">
        <v>156</v>
      </c>
      <c r="O40" s="27">
        <v>170</v>
      </c>
      <c r="P40" s="27">
        <v>158</v>
      </c>
      <c r="Q40" s="27">
        <v>30</v>
      </c>
      <c r="R40" s="27">
        <v>90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5502</v>
      </c>
      <c r="E41" s="27">
        <f t="shared" si="2"/>
        <v>3081</v>
      </c>
      <c r="F41" s="27">
        <f t="shared" si="3"/>
        <v>2421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1455</v>
      </c>
      <c r="N41" s="27">
        <v>877</v>
      </c>
      <c r="O41" s="27">
        <v>1222</v>
      </c>
      <c r="P41" s="27">
        <v>945</v>
      </c>
      <c r="Q41" s="27">
        <v>404</v>
      </c>
      <c r="R41" s="27">
        <v>599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3289</v>
      </c>
      <c r="E43" s="27">
        <f t="shared" si="2"/>
        <v>2376</v>
      </c>
      <c r="F43" s="27">
        <f t="shared" si="3"/>
        <v>913</v>
      </c>
      <c r="G43" s="27">
        <v>2</v>
      </c>
      <c r="H43" s="27">
        <v>1</v>
      </c>
      <c r="I43" s="27">
        <v>14</v>
      </c>
      <c r="J43" s="27">
        <v>26</v>
      </c>
      <c r="K43" s="27">
        <v>86</v>
      </c>
      <c r="L43" s="27">
        <v>97</v>
      </c>
      <c r="M43" s="27">
        <v>1686</v>
      </c>
      <c r="N43" s="27">
        <v>659</v>
      </c>
      <c r="O43" s="27">
        <v>558</v>
      </c>
      <c r="P43" s="27">
        <v>83</v>
      </c>
      <c r="Q43" s="27">
        <v>30</v>
      </c>
      <c r="R43" s="27">
        <v>47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261895</v>
      </c>
      <c r="E44" s="21">
        <f>G44+I44+K44+O44+Q44+M44</f>
        <v>120030</v>
      </c>
      <c r="F44" s="21">
        <f>H44+J44+L44+P44+R44+N44</f>
        <v>141865</v>
      </c>
      <c r="G44" s="21">
        <f t="shared" ref="G44:R44" si="5">SUM(G45:G48)</f>
        <v>896</v>
      </c>
      <c r="H44" s="21">
        <f t="shared" si="5"/>
        <v>860</v>
      </c>
      <c r="I44" s="21">
        <f t="shared" si="5"/>
        <v>4928</v>
      </c>
      <c r="J44" s="21">
        <f t="shared" si="5"/>
        <v>4679</v>
      </c>
      <c r="K44" s="21">
        <f t="shared" si="5"/>
        <v>22372</v>
      </c>
      <c r="L44" s="21">
        <f t="shared" si="5"/>
        <v>21150</v>
      </c>
      <c r="M44" s="21">
        <f t="shared" si="5"/>
        <v>47985</v>
      </c>
      <c r="N44" s="21">
        <f t="shared" si="5"/>
        <v>49562</v>
      </c>
      <c r="O44" s="21">
        <f t="shared" si="5"/>
        <v>31709</v>
      </c>
      <c r="P44" s="21">
        <f t="shared" si="5"/>
        <v>36688</v>
      </c>
      <c r="Q44" s="21">
        <f t="shared" si="5"/>
        <v>12140</v>
      </c>
      <c r="R44" s="21">
        <f t="shared" si="5"/>
        <v>28926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230167</v>
      </c>
      <c r="E45" s="27">
        <f t="shared" ref="E45:E48" si="6">G45+I45+K45+O45+Q45+M45</f>
        <v>105734</v>
      </c>
      <c r="F45" s="27">
        <f t="shared" ref="F45:F48" si="7">H45+J45+L45+P45+R45+N45</f>
        <v>124433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683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671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3980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3807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18675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17707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42592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42297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28530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32887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11274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27064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2404</v>
      </c>
      <c r="E46" s="27">
        <f t="shared" si="6"/>
        <v>1059</v>
      </c>
      <c r="F46" s="27">
        <f t="shared" si="7"/>
        <v>1345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223</v>
      </c>
      <c r="L46" s="26">
        <f>'Прил. 11 АЛЬФА'!K36</f>
        <v>184</v>
      </c>
      <c r="M46" s="26">
        <f>'Прил. 11 АЛЬФА'!L36</f>
        <v>479</v>
      </c>
      <c r="N46" s="26">
        <f>'Прил. 11 АЛЬФА'!M36</f>
        <v>449</v>
      </c>
      <c r="O46" s="26">
        <f>'Прил. 11 АЛЬФА'!N36</f>
        <v>222</v>
      </c>
      <c r="P46" s="26">
        <f>'Прил. 11 АЛЬФА'!O36</f>
        <v>353</v>
      </c>
      <c r="Q46" s="26">
        <f>'Прил. 11 АЛЬФА'!P36</f>
        <v>128</v>
      </c>
      <c r="R46" s="26">
        <f>'Прил. 11 АЛЬФА'!Q36</f>
        <v>358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29324</v>
      </c>
      <c r="E47" s="27">
        <f t="shared" si="6"/>
        <v>13237</v>
      </c>
      <c r="F47" s="27">
        <f t="shared" si="7"/>
        <v>16087</v>
      </c>
      <c r="G47" s="26">
        <f>'Прил. 11 АЛЬФА'!F29+'Прил. 11 АЛЬФА'!F30+'Прил. 11 АЛЬФА'!F31+'Прил. 11 АЛЬФА'!F32+'Прил. 11 АЛЬФА'!F24</f>
        <v>212</v>
      </c>
      <c r="H47" s="26">
        <f>'Прил. 11 АЛЬФА'!G29+'Прил. 11 АЛЬФА'!G30+'Прил. 11 АЛЬФА'!G31+'Прил. 11 АЛЬФА'!G32+'Прил. 11 АЛЬФА'!G24</f>
        <v>189</v>
      </c>
      <c r="I47" s="26">
        <f>'Прил. 11 АЛЬФА'!H29+'Прил. 11 АЛЬФА'!H30+'Прил. 11 АЛЬФА'!H31+'Прил. 11 АЛЬФА'!H32+'Прил. 11 АЛЬФА'!H24</f>
        <v>942</v>
      </c>
      <c r="J47" s="26">
        <f>'Прил. 11 АЛЬФА'!I29+'Прил. 11 АЛЬФА'!I30+'Прил. 11 АЛЬФА'!I31+'Прил. 11 АЛЬФА'!I32+'Прил. 11 АЛЬФА'!I24</f>
        <v>871</v>
      </c>
      <c r="K47" s="26">
        <f>'Прил. 11 АЛЬФА'!J29+'Прил. 11 АЛЬФА'!J30+'Прил. 11 АЛЬФА'!J31+'Прил. 11 АЛЬФА'!J32+'Прил. 11 АЛЬФА'!J24</f>
        <v>3474</v>
      </c>
      <c r="L47" s="26">
        <f>'Прил. 11 АЛЬФА'!K29+'Прил. 11 АЛЬФА'!K30+'Прил. 11 АЛЬФА'!K31+'Прил. 11 АЛЬФА'!K32+'Прил. 11 АЛЬФА'!K24</f>
        <v>3259</v>
      </c>
      <c r="M47" s="26">
        <f>'Прил. 11 АЛЬФА'!L29+'Прил. 11 АЛЬФА'!L30+'Прил. 11 АЛЬФА'!L31+'Прил. 11 АЛЬФА'!L32+'Прил. 11 АЛЬФА'!L24</f>
        <v>4914</v>
      </c>
      <c r="N47" s="26">
        <f>'Прил. 11 АЛЬФА'!M29+'Прил. 11 АЛЬФА'!M30+'Прил. 11 АЛЬФА'!M31+'Прил. 11 АЛЬФА'!M32+'Прил. 11 АЛЬФА'!M24</f>
        <v>6816</v>
      </c>
      <c r="O47" s="26">
        <f>'Прил. 11 АЛЬФА'!N29+'Прил. 11 АЛЬФА'!N30+'Прил. 11 АЛЬФА'!N31+'Прил. 11 АЛЬФА'!N32+'Прил. 11 АЛЬФА'!N24</f>
        <v>2957</v>
      </c>
      <c r="P47" s="26">
        <f>'Прил. 11 АЛЬФА'!O29+'Прил. 11 АЛЬФА'!O30+'Прил. 11 АЛЬФА'!O31+'Прил. 11 АЛЬФА'!O32+'Прил. 11 АЛЬФА'!O24</f>
        <v>3448</v>
      </c>
      <c r="Q47" s="26">
        <f>'Прил. 11 АЛЬФА'!P29+'Прил. 11 АЛЬФА'!P30+'Прил. 11 АЛЬФА'!P31+'Прил. 11 АЛЬФА'!P32+'Прил. 11 АЛЬФА'!P24</f>
        <v>738</v>
      </c>
      <c r="R47" s="26">
        <f>'Прил. 11 АЛЬФА'!Q29+'Прил. 11 АЛЬФА'!Q30+'Прил. 11 АЛЬФА'!Q31+'Прил. 11 АЛЬФА'!Q32+'Прил. 11 АЛЬФА'!Q24</f>
        <v>1504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276481</v>
      </c>
      <c r="D20" s="53">
        <f>'Прил. 11 СОГАЗ'!D20+'Прил. 11 АЛЬФА'!D20</f>
        <v>128328</v>
      </c>
      <c r="E20" s="53">
        <f>'Прил. 11 СОГАЗ'!E20+'Прил. 11 АЛЬФА'!E20</f>
        <v>148153</v>
      </c>
      <c r="F20" s="53">
        <f>'Прил. 11 СОГАЗ'!F20+'Прил. 11 АЛЬФА'!F20</f>
        <v>1016</v>
      </c>
      <c r="G20" s="53">
        <f>'Прил. 11 СОГАЗ'!G20+'Прил. 11 АЛЬФА'!G20</f>
        <v>949</v>
      </c>
      <c r="H20" s="53">
        <f>'Прил. 11 СОГАЗ'!H20+'Прил. 11 АЛЬФА'!H20</f>
        <v>4988</v>
      </c>
      <c r="I20" s="53">
        <f>'Прил. 11 СОГАЗ'!I20+'Прил. 11 АЛЬФА'!I20</f>
        <v>4837</v>
      </c>
      <c r="J20" s="53">
        <f>'Прил. 11 СОГАЗ'!J20+'Прил. 11 АЛЬФА'!J20</f>
        <v>21064</v>
      </c>
      <c r="K20" s="53">
        <f>'Прил. 11 СОГАЗ'!K20+'Прил. 11 АЛЬФА'!K20</f>
        <v>19518</v>
      </c>
      <c r="L20" s="53">
        <f>'Прил. 11 СОГАЗ'!L20+'Прил. 11 АЛЬФА'!L20</f>
        <v>49848</v>
      </c>
      <c r="M20" s="53">
        <f>'Прил. 11 СОГАЗ'!M20+'Прил. 11 АЛЬФА'!M20</f>
        <v>50430</v>
      </c>
      <c r="N20" s="53">
        <f>'Прил. 11 СОГАЗ'!N20+'Прил. 11 АЛЬФА'!N20</f>
        <v>37162</v>
      </c>
      <c r="O20" s="53">
        <f>'Прил. 11 СОГАЗ'!O20+'Прил. 11 АЛЬФА'!O20</f>
        <v>40717</v>
      </c>
      <c r="P20" s="53">
        <f>'Прил. 11 СОГАЗ'!P20+'Прил. 11 АЛЬФА'!P20</f>
        <v>14250</v>
      </c>
      <c r="Q20" s="53">
        <f>'Прил. 11 СОГАЗ'!Q20+'Прил. 11 АЛЬФА'!Q20</f>
        <v>31702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7895</v>
      </c>
      <c r="D21" s="53">
        <f>'Прил. 11 СОГАЗ'!D21+'Прил. 11 АЛЬФА'!D21</f>
        <v>3753</v>
      </c>
      <c r="E21" s="53">
        <f>'Прил. 11 СОГАЗ'!E21+'Прил. 11 АЛЬФА'!E21</f>
        <v>4142</v>
      </c>
      <c r="F21" s="53">
        <f>'Прил. 11 СОГАЗ'!F21+'Прил. 11 АЛЬФА'!F21</f>
        <v>36</v>
      </c>
      <c r="G21" s="53">
        <f>'Прил. 11 СОГАЗ'!G21+'Прил. 11 АЛЬФА'!G21</f>
        <v>29</v>
      </c>
      <c r="H21" s="53">
        <f>'Прил. 11 СОГАЗ'!H21+'Прил. 11 АЛЬФА'!H21</f>
        <v>147</v>
      </c>
      <c r="I21" s="53">
        <f>'Прил. 11 СОГАЗ'!I21+'Прил. 11 АЛЬФА'!I21</f>
        <v>137</v>
      </c>
      <c r="J21" s="53">
        <f>'Прил. 11 СОГАЗ'!J21+'Прил. 11 АЛЬФА'!J21</f>
        <v>679</v>
      </c>
      <c r="K21" s="53">
        <f>'Прил. 11 СОГАЗ'!K21+'Прил. 11 АЛЬФА'!K21</f>
        <v>584</v>
      </c>
      <c r="L21" s="53">
        <f>'Прил. 11 СОГАЗ'!L21+'Прил. 11 АЛЬФА'!L21</f>
        <v>1567</v>
      </c>
      <c r="M21" s="53">
        <f>'Прил. 11 СОГАЗ'!M21+'Прил. 11 АЛЬФА'!M21</f>
        <v>1498</v>
      </c>
      <c r="N21" s="53">
        <f>'Прил. 11 СОГАЗ'!N21+'Прил. 11 АЛЬФА'!N21</f>
        <v>975</v>
      </c>
      <c r="O21" s="53">
        <f>'Прил. 11 СОГАЗ'!O21+'Прил. 11 АЛЬФА'!O21</f>
        <v>1189</v>
      </c>
      <c r="P21" s="53">
        <f>'Прил. 11 СОГАЗ'!P21+'Прил. 11 АЛЬФА'!P21</f>
        <v>349</v>
      </c>
      <c r="Q21" s="53">
        <f>'Прил. 11 СОГАЗ'!Q21+'Прил. 11 АЛЬФА'!Q21</f>
        <v>705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47418</v>
      </c>
      <c r="D22" s="53">
        <f>'Прил. 11 СОГАЗ'!D22+'Прил. 11 АЛЬФА'!D22</f>
        <v>20450</v>
      </c>
      <c r="E22" s="53">
        <f>'Прил. 11 СОГАЗ'!E22+'Прил. 11 АЛЬФА'!E22</f>
        <v>26968</v>
      </c>
      <c r="F22" s="53">
        <f>'Прил. 11 СОГАЗ'!F22+'Прил. 11 АЛЬФА'!F22</f>
        <v>237</v>
      </c>
      <c r="G22" s="53">
        <f>'Прил. 11 СОГАЗ'!G22+'Прил. 11 АЛЬФА'!G22</f>
        <v>233</v>
      </c>
      <c r="H22" s="53">
        <f>'Прил. 11 СОГАЗ'!H22+'Прил. 11 АЛЬФА'!H22</f>
        <v>1305</v>
      </c>
      <c r="I22" s="53">
        <f>'Прил. 11 СОГАЗ'!I22+'Прил. 11 АЛЬФА'!I22</f>
        <v>1335</v>
      </c>
      <c r="J22" s="53">
        <f>'Прил. 11 СОГАЗ'!J22+'Прил. 11 АЛЬФА'!J22</f>
        <v>5020</v>
      </c>
      <c r="K22" s="53">
        <f>'Прил. 11 СОГАЗ'!K22+'Прил. 11 АЛЬФА'!K22</f>
        <v>4896</v>
      </c>
      <c r="L22" s="53">
        <f>'Прил. 11 СОГАЗ'!L22+'Прил. 11 АЛЬФА'!L22</f>
        <v>7356</v>
      </c>
      <c r="M22" s="53">
        <f>'Прил. 11 СОГАЗ'!M22+'Прил. 11 АЛЬФА'!M22</f>
        <v>11049</v>
      </c>
      <c r="N22" s="53">
        <f>'Прил. 11 СОГАЗ'!N22+'Прил. 11 АЛЬФА'!N22</f>
        <v>5051</v>
      </c>
      <c r="O22" s="53">
        <f>'Прил. 11 СОГАЗ'!O22+'Прил. 11 АЛЬФА'!O22</f>
        <v>6396</v>
      </c>
      <c r="P22" s="53">
        <f>'Прил. 11 СОГАЗ'!P22+'Прил. 11 АЛЬФА'!P22</f>
        <v>1481</v>
      </c>
      <c r="Q22" s="53">
        <f>'Прил. 11 СОГАЗ'!Q22+'Прил. 11 АЛЬФА'!Q22</f>
        <v>3059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1144</v>
      </c>
      <c r="D24" s="53">
        <f>'Прил. 11 СОГАЗ'!D24+'Прил. 11 АЛЬФА'!D24</f>
        <v>591</v>
      </c>
      <c r="E24" s="53">
        <f>'Прил. 11 СОГАЗ'!E24+'Прил. 11 АЛЬФА'!E24</f>
        <v>553</v>
      </c>
      <c r="F24" s="53">
        <f>'Прил. 11 СОГАЗ'!F24+'Прил. 11 АЛЬФА'!F24</f>
        <v>5</v>
      </c>
      <c r="G24" s="53">
        <f>'Прил. 11 СОГАЗ'!G24+'Прил. 11 АЛЬФА'!G24</f>
        <v>3</v>
      </c>
      <c r="H24" s="53">
        <f>'Прил. 11 СОГАЗ'!H24+'Прил. 11 АЛЬФА'!H24</f>
        <v>19</v>
      </c>
      <c r="I24" s="53">
        <f>'Прил. 11 СОГАЗ'!I24+'Прил. 11 АЛЬФА'!I24</f>
        <v>16</v>
      </c>
      <c r="J24" s="53">
        <f>'Прил. 11 СОГАЗ'!J24+'Прил. 11 АЛЬФА'!J24</f>
        <v>83</v>
      </c>
      <c r="K24" s="53">
        <f>'Прил. 11 СОГАЗ'!K24+'Прил. 11 АЛЬФА'!K24</f>
        <v>83</v>
      </c>
      <c r="L24" s="53">
        <f>'Прил. 11 СОГАЗ'!L24+'Прил. 11 АЛЬФА'!L24</f>
        <v>223</v>
      </c>
      <c r="M24" s="53">
        <f>'Прил. 11 СОГАЗ'!M24+'Прил. 11 АЛЬФА'!M24</f>
        <v>191</v>
      </c>
      <c r="N24" s="53">
        <f>'Прил. 11 СОГАЗ'!N24+'Прил. 11 АЛЬФА'!N24</f>
        <v>220</v>
      </c>
      <c r="O24" s="53">
        <f>'Прил. 11 СОГАЗ'!O24+'Прил. 11 АЛЬФА'!O24</f>
        <v>209</v>
      </c>
      <c r="P24" s="53">
        <f>'Прил. 11 СОГАЗ'!P24+'Прил. 11 АЛЬФА'!P24</f>
        <v>41</v>
      </c>
      <c r="Q24" s="53">
        <f>'Прил. 11 СОГАЗ'!Q24+'Прил. 11 АЛЬФА'!Q24</f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39228</v>
      </c>
      <c r="D25" s="53">
        <f>'Прил. 11 СОГАЗ'!D25+'Прил. 11 АЛЬФА'!D25</f>
        <v>19503</v>
      </c>
      <c r="E25" s="53">
        <f>'Прил. 11 СОГАЗ'!E25+'Прил. 11 АЛЬФА'!E25</f>
        <v>19725</v>
      </c>
      <c r="F25" s="53">
        <f>'Прил. 11 СОГАЗ'!F25+'Прил. 11 АЛЬФА'!F25</f>
        <v>125</v>
      </c>
      <c r="G25" s="53">
        <f>'Прил. 11 СОГАЗ'!G25+'Прил. 11 АЛЬФА'!G25</f>
        <v>139</v>
      </c>
      <c r="H25" s="53">
        <f>'Прил. 11 СОГАЗ'!H25+'Прил. 11 АЛЬФА'!H25</f>
        <v>667</v>
      </c>
      <c r="I25" s="53">
        <f>'Прил. 11 СОГАЗ'!I25+'Прил. 11 АЛЬФА'!I25</f>
        <v>612</v>
      </c>
      <c r="J25" s="53">
        <f>'Прил. 11 СОГАЗ'!J25+'Прил. 11 АЛЬФА'!J25</f>
        <v>2815</v>
      </c>
      <c r="K25" s="53">
        <f>'Прил. 11 СОГАЗ'!K25+'Прил. 11 АЛЬФА'!K25</f>
        <v>2736</v>
      </c>
      <c r="L25" s="53">
        <f>'Прил. 11 СОГАЗ'!L25+'Прил. 11 АЛЬФА'!L25</f>
        <v>8412</v>
      </c>
      <c r="M25" s="53">
        <f>'Прил. 11 СОГАЗ'!M25+'Прил. 11 АЛЬФА'!M25</f>
        <v>6471</v>
      </c>
      <c r="N25" s="53">
        <f>'Прил. 11 СОГАЗ'!N25+'Прил. 11 АЛЬФА'!N25</f>
        <v>5522</v>
      </c>
      <c r="O25" s="53">
        <f>'Прил. 11 СОГАЗ'!O25+'Прил. 11 АЛЬФА'!O25</f>
        <v>5540</v>
      </c>
      <c r="P25" s="53">
        <f>'Прил. 11 СОГАЗ'!P25+'Прил. 11 АЛЬФА'!P25</f>
        <v>1962</v>
      </c>
      <c r="Q25" s="53">
        <f>'Прил. 11 СОГАЗ'!Q25+'Прил. 11 АЛЬФА'!Q25</f>
        <v>4227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505</v>
      </c>
      <c r="D26" s="53">
        <f>'Прил. 11 СОГАЗ'!D26+'Прил. 11 АЛЬФА'!D26</f>
        <v>254</v>
      </c>
      <c r="E26" s="53">
        <f>'Прил. 11 СОГАЗ'!E26+'Прил. 11 АЛЬФА'!E26</f>
        <v>251</v>
      </c>
      <c r="F26" s="53">
        <f>'Прил. 11 СОГАЗ'!F26+'Прил. 11 АЛЬФА'!F26</f>
        <v>1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33</v>
      </c>
      <c r="K26" s="53">
        <f>'Прил. 11 СОГАЗ'!K26+'Прил. 11 АЛЬФА'!K26</f>
        <v>22</v>
      </c>
      <c r="L26" s="53">
        <f>'Прил. 11 СОГАЗ'!L26+'Прил. 11 АЛЬФА'!L26</f>
        <v>97</v>
      </c>
      <c r="M26" s="53">
        <f>'Прил. 11 СОГАЗ'!M26+'Прил. 11 АЛЬФА'!M26</f>
        <v>69</v>
      </c>
      <c r="N26" s="53">
        <f>'Прил. 11 СОГАЗ'!N26+'Прил. 11 АЛЬФА'!N26</f>
        <v>99</v>
      </c>
      <c r="O26" s="53">
        <f>'Прил. 11 СОГАЗ'!O26+'Прил. 11 АЛЬФА'!O26</f>
        <v>89</v>
      </c>
      <c r="P26" s="53">
        <f>'Прил. 11 СОГАЗ'!P26+'Прил. 11 АЛЬФА'!P26</f>
        <v>22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4084</v>
      </c>
      <c r="D27" s="53">
        <f>'Прил. 11 СОГАЗ'!D27+'Прил. 11 АЛЬФА'!D27</f>
        <v>1809</v>
      </c>
      <c r="E27" s="53">
        <f>'Прил. 11 СОГАЗ'!E27+'Прил. 11 АЛЬФА'!E27</f>
        <v>2275</v>
      </c>
      <c r="F27" s="53">
        <f>'Прил. 11 СОГАЗ'!F27+'Прил. 11 АЛЬФА'!F27</f>
        <v>17</v>
      </c>
      <c r="G27" s="53">
        <f>'Прил. 11 СОГАЗ'!G27+'Прил. 11 АЛЬФА'!G27</f>
        <v>17</v>
      </c>
      <c r="H27" s="53">
        <f>'Прил. 11 СОГАЗ'!H27+'Прил. 11 АЛЬФА'!H27</f>
        <v>117</v>
      </c>
      <c r="I27" s="53">
        <f>'Прил. 11 СОГАЗ'!I27+'Прил. 11 АЛЬФА'!I27</f>
        <v>105</v>
      </c>
      <c r="J27" s="53">
        <f>'Прил. 11 СОГАЗ'!J27+'Прил. 11 АЛЬФА'!J27</f>
        <v>525</v>
      </c>
      <c r="K27" s="53">
        <f>'Прил. 11 СОГАЗ'!K27+'Прил. 11 АЛЬФА'!K27</f>
        <v>508</v>
      </c>
      <c r="L27" s="53">
        <f>'Прил. 11 СОГАЗ'!L27+'Прил. 11 АЛЬФА'!L27</f>
        <v>655</v>
      </c>
      <c r="M27" s="53">
        <f>'Прил. 11 СОГАЗ'!M27+'Прил. 11 АЛЬФА'!M27</f>
        <v>966</v>
      </c>
      <c r="N27" s="53">
        <f>'Прил. 11 СОГАЗ'!N27+'Прил. 11 АЛЬФА'!N27</f>
        <v>424</v>
      </c>
      <c r="O27" s="53">
        <f>'Прил. 11 СОГАЗ'!O27+'Прил. 11 АЛЬФА'!O27</f>
        <v>527</v>
      </c>
      <c r="P27" s="53">
        <f>'Прил. 11 СОГАЗ'!P27+'Прил. 11 АЛЬФА'!P27</f>
        <v>71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30703</v>
      </c>
      <c r="D28" s="53">
        <f>'Прил. 11 СОГАЗ'!D28+'Прил. 11 АЛЬФА'!D28</f>
        <v>14137</v>
      </c>
      <c r="E28" s="53">
        <f>'Прил. 11 СОГАЗ'!E28+'Прил. 11 АЛЬФА'!E28</f>
        <v>16566</v>
      </c>
      <c r="F28" s="53">
        <f>'Прил. 11 СОГАЗ'!F28+'Прил. 11 АЛЬФА'!F28</f>
        <v>144</v>
      </c>
      <c r="G28" s="53">
        <f>'Прил. 11 СОГАЗ'!G28+'Прил. 11 АЛЬФА'!G28</f>
        <v>111</v>
      </c>
      <c r="H28" s="53">
        <f>'Прил. 11 СОГАЗ'!H28+'Прил. 11 АЛЬФА'!H28</f>
        <v>720</v>
      </c>
      <c r="I28" s="53">
        <f>'Прил. 11 СОГАЗ'!I28+'Прил. 11 АЛЬФА'!I28</f>
        <v>729</v>
      </c>
      <c r="J28" s="53">
        <f>'Прил. 11 СОГАЗ'!J28+'Прил. 11 АЛЬФА'!J28</f>
        <v>2941</v>
      </c>
      <c r="K28" s="53">
        <f>'Прил. 11 СОГАЗ'!K28+'Прил. 11 АЛЬФА'!K28</f>
        <v>2842</v>
      </c>
      <c r="L28" s="53">
        <f>'Прил. 11 СОГАЗ'!L28+'Прил. 11 АЛЬФА'!L28</f>
        <v>5497</v>
      </c>
      <c r="M28" s="53">
        <f>'Прил. 11 СОГАЗ'!M28+'Прил. 11 АЛЬФА'!M28</f>
        <v>6276</v>
      </c>
      <c r="N28" s="53">
        <f>'Прил. 11 СОГАЗ'!N28+'Прил. 11 АЛЬФА'!N28</f>
        <v>3795</v>
      </c>
      <c r="O28" s="53">
        <f>'Прил. 11 СОГАЗ'!O28+'Прил. 11 АЛЬФА'!O28</f>
        <v>4131</v>
      </c>
      <c r="P28" s="53">
        <f>'Прил. 11 СОГАЗ'!P28+'Прил. 11 АЛЬФА'!P28</f>
        <v>1040</v>
      </c>
      <c r="Q28" s="53">
        <f>'Прил. 11 СОГАЗ'!Q28+'Прил. 11 АЛЬФА'!Q28</f>
        <v>2477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13432</v>
      </c>
      <c r="D29" s="53">
        <f>'Прил. 11 СОГАЗ'!D29+'Прил. 11 АЛЬФА'!D29</f>
        <v>6017</v>
      </c>
      <c r="E29" s="53">
        <f>'Прил. 11 СОГАЗ'!E29+'Прил. 11 АЛЬФА'!E29</f>
        <v>7415</v>
      </c>
      <c r="F29" s="53">
        <f>'Прил. 11 СОГАЗ'!F29+'Прил. 11 АЛЬФА'!F29</f>
        <v>75</v>
      </c>
      <c r="G29" s="53">
        <f>'Прил. 11 СОГАЗ'!G29+'Прил. 11 АЛЬФА'!G29</f>
        <v>71</v>
      </c>
      <c r="H29" s="53">
        <f>'Прил. 11 СОГАЗ'!H29+'Прил. 11 АЛЬФА'!H29</f>
        <v>352</v>
      </c>
      <c r="I29" s="53">
        <f>'Прил. 11 СОГАЗ'!I29+'Прил. 11 АЛЬФА'!I29</f>
        <v>321</v>
      </c>
      <c r="J29" s="53">
        <f>'Прил. 11 СОГАЗ'!J29+'Прил. 11 АЛЬФА'!J29</f>
        <v>1480</v>
      </c>
      <c r="K29" s="53">
        <f>'Прил. 11 СОГАЗ'!K29+'Прил. 11 АЛЬФА'!K29</f>
        <v>1355</v>
      </c>
      <c r="L29" s="53">
        <f>'Прил. 11 СОГАЗ'!L29+'Прил. 11 АЛЬФА'!L29</f>
        <v>2290</v>
      </c>
      <c r="M29" s="53">
        <f>'Прил. 11 СОГАЗ'!M29+'Прил. 11 АЛЬФА'!M29</f>
        <v>2959</v>
      </c>
      <c r="N29" s="53">
        <f>'Прил. 11 СОГАЗ'!N29+'Прил. 11 АЛЬФА'!N29</f>
        <v>1420</v>
      </c>
      <c r="O29" s="53">
        <f>'Прил. 11 СОГАЗ'!O29+'Прил. 11 АЛЬФА'!O29</f>
        <v>1791</v>
      </c>
      <c r="P29" s="53">
        <f>'Прил. 11 СОГАЗ'!P29+'Прил. 11 АЛЬФА'!P29</f>
        <v>400</v>
      </c>
      <c r="Q29" s="53">
        <f>'Прил. 11 СОГАЗ'!Q29+'Прил. 11 АЛЬФА'!Q29</f>
        <v>918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8244</v>
      </c>
      <c r="D30" s="53">
        <f>'Прил. 11 СОГАЗ'!D30+'Прил. 11 АЛЬФА'!D30</f>
        <v>3444</v>
      </c>
      <c r="E30" s="53">
        <f>'Прил. 11 СОГАЗ'!E30+'Прил. 11 АЛЬФА'!E30</f>
        <v>4800</v>
      </c>
      <c r="F30" s="53">
        <f>'Прил. 11 СОГАЗ'!F30+'Прил. 11 АЛЬФА'!F30</f>
        <v>63</v>
      </c>
      <c r="G30" s="53">
        <f>'Прил. 11 СОГАЗ'!G30+'Прил. 11 АЛЬФА'!G30</f>
        <v>44</v>
      </c>
      <c r="H30" s="53">
        <f>'Прил. 11 СОГАЗ'!H30+'Прил. 11 АЛЬФА'!H30</f>
        <v>317</v>
      </c>
      <c r="I30" s="53">
        <f>'Прил. 11 СОГАЗ'!I30+'Прил. 11 АЛЬФА'!I30</f>
        <v>322</v>
      </c>
      <c r="J30" s="53">
        <f>'Прил. 11 СОГАЗ'!J30+'Прил. 11 АЛЬФА'!J30</f>
        <v>1196</v>
      </c>
      <c r="K30" s="53">
        <f>'Прил. 11 СОГАЗ'!K30+'Прил. 11 АЛЬФА'!K30</f>
        <v>1150</v>
      </c>
      <c r="L30" s="53">
        <f>'Прил. 11 СОГАЗ'!L30+'Прил. 11 АЛЬФА'!L30</f>
        <v>1127</v>
      </c>
      <c r="M30" s="53">
        <f>'Прил. 11 СОГАЗ'!M30+'Прил. 11 АЛЬФА'!M30</f>
        <v>2301</v>
      </c>
      <c r="N30" s="53">
        <f>'Прил. 11 СОГАЗ'!N30+'Прил. 11 АЛЬФА'!N30</f>
        <v>628</v>
      </c>
      <c r="O30" s="53">
        <f>'Прил. 11 СОГАЗ'!O30+'Прил. 11 АЛЬФА'!O30</f>
        <v>804</v>
      </c>
      <c r="P30" s="53">
        <f>'Прил. 11 СОГАЗ'!P30+'Прил. 11 АЛЬФА'!P30</f>
        <v>113</v>
      </c>
      <c r="Q30" s="53">
        <f>'Прил. 11 СОГАЗ'!Q30+'Прил. 11 АЛЬФА'!Q30</f>
        <v>179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12117</v>
      </c>
      <c r="D31" s="53">
        <f>'Прил. 11 СОГАЗ'!D31+'Прил. 11 АЛЬФА'!D31</f>
        <v>5623</v>
      </c>
      <c r="E31" s="53">
        <f>'Прил. 11 СОГАЗ'!E31+'Прил. 11 АЛЬФА'!E31</f>
        <v>6494</v>
      </c>
      <c r="F31" s="53">
        <f>'Прил. 11 СОГАЗ'!F31+'Прил. 11 АЛЬФА'!F31</f>
        <v>60</v>
      </c>
      <c r="G31" s="53">
        <f>'Прил. 11 СОГАЗ'!G31+'Прил. 11 АЛЬФА'!G31</f>
        <v>56</v>
      </c>
      <c r="H31" s="53">
        <f>'Прил. 11 СОГАЗ'!H31+'Прил. 11 АЛЬФА'!H31</f>
        <v>311</v>
      </c>
      <c r="I31" s="53">
        <f>'Прил. 11 СОГАЗ'!I31+'Прил. 11 АЛЬФА'!I31</f>
        <v>286</v>
      </c>
      <c r="J31" s="53">
        <f>'Прил. 11 СОГАЗ'!J31+'Прил. 11 АЛЬФА'!J31</f>
        <v>1263</v>
      </c>
      <c r="K31" s="53">
        <f>'Прил. 11 СОГАЗ'!K31+'Прил. 11 АЛЬФА'!K31</f>
        <v>1232</v>
      </c>
      <c r="L31" s="53">
        <f>'Прил. 11 СОГАЗ'!L31+'Прил. 11 АЛЬФА'!L31</f>
        <v>2299</v>
      </c>
      <c r="M31" s="53">
        <f>'Прил. 11 СОГАЗ'!M31+'Прил. 11 АЛЬФА'!M31</f>
        <v>2624</v>
      </c>
      <c r="N31" s="53">
        <f>'Прил. 11 СОГАЗ'!N31+'Прил. 11 АЛЬФА'!N31</f>
        <v>1347</v>
      </c>
      <c r="O31" s="53">
        <f>'Прил. 11 СОГАЗ'!O31+'Прил. 11 АЛЬФА'!O31</f>
        <v>1565</v>
      </c>
      <c r="P31" s="53">
        <f>'Прил. 11 СОГАЗ'!P31+'Прил. 11 АЛЬФА'!P31</f>
        <v>343</v>
      </c>
      <c r="Q31" s="53">
        <f>'Прил. 11 СОГАЗ'!Q31+'Прил. 11 АЛЬФА'!Q31</f>
        <v>731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6522</v>
      </c>
      <c r="D32" s="53">
        <f>'Прил. 11 СОГАЗ'!D32+'Прил. 11 АЛЬФА'!D32</f>
        <v>2900</v>
      </c>
      <c r="E32" s="53">
        <f>'Прил. 11 СОГАЗ'!E32+'Прил. 11 АЛЬФА'!E32</f>
        <v>3622</v>
      </c>
      <c r="F32" s="53">
        <f>'Прил. 11 СОГАЗ'!F32+'Прил. 11 АЛЬФА'!F32</f>
        <v>25</v>
      </c>
      <c r="G32" s="53">
        <f>'Прил. 11 СОГАЗ'!G32+'Прил. 11 АЛЬФА'!G32</f>
        <v>28</v>
      </c>
      <c r="H32" s="53">
        <f>'Прил. 11 СОГАЗ'!H32+'Прил. 11 АЛЬФА'!H32</f>
        <v>176</v>
      </c>
      <c r="I32" s="53">
        <f>'Прил. 11 СОГАЗ'!I32+'Прил. 11 АЛЬФА'!I32</f>
        <v>162</v>
      </c>
      <c r="J32" s="53">
        <f>'Прил. 11 СОГАЗ'!J32+'Прил. 11 АЛЬФА'!J32</f>
        <v>773</v>
      </c>
      <c r="K32" s="53">
        <f>'Прил. 11 СОГАЗ'!K32+'Прил. 11 АЛЬФА'!K32</f>
        <v>701</v>
      </c>
      <c r="L32" s="53">
        <f>'Прил. 11 СОГАЗ'!L32+'Прил. 11 АЛЬФА'!L32</f>
        <v>1003</v>
      </c>
      <c r="M32" s="53">
        <f>'Прил. 11 СОГАЗ'!M32+'Прил. 11 АЛЬФА'!M32</f>
        <v>1539</v>
      </c>
      <c r="N32" s="53">
        <f>'Прил. 11 СОГАЗ'!N32+'Прил. 11 АЛЬФА'!N32</f>
        <v>755</v>
      </c>
      <c r="O32" s="53">
        <f>'Прил. 11 СОГАЗ'!O32+'Прил. 11 АЛЬФА'!O32</f>
        <v>937</v>
      </c>
      <c r="P32" s="53">
        <f>'Прил. 11 СОГАЗ'!P32+'Прил. 11 АЛЬФА'!P32</f>
        <v>168</v>
      </c>
      <c r="Q32" s="53">
        <f>'Прил. 11 СОГАЗ'!Q32+'Прил. 11 АЛЬФА'!Q32</f>
        <v>255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51998</v>
      </c>
      <c r="D33" s="53">
        <f>'Прил. 11 СОГАЗ'!D33+'Прил. 11 АЛЬФА'!D33</f>
        <v>23862</v>
      </c>
      <c r="E33" s="53">
        <f>'Прил. 11 СОГАЗ'!E33+'Прил. 11 АЛЬФА'!E33</f>
        <v>28136</v>
      </c>
      <c r="F33" s="53">
        <f>'Прил. 11 СОГАЗ'!F33+'Прил. 11 АЛЬФА'!F33</f>
        <v>169</v>
      </c>
      <c r="G33" s="53">
        <f>'Прил. 11 СОГАЗ'!G33+'Прил. 11 АЛЬФА'!G33</f>
        <v>165</v>
      </c>
      <c r="H33" s="53">
        <f>'Прил. 11 СОГАЗ'!H33+'Прил. 11 АЛЬФА'!H33</f>
        <v>860</v>
      </c>
      <c r="I33" s="53">
        <f>'Прил. 11 СОГАЗ'!I33+'Прил. 11 АЛЬФА'!I33</f>
        <v>833</v>
      </c>
      <c r="J33" s="53">
        <f>'Прил. 11 СОГАЗ'!J33+'Прил. 11 АЛЬФА'!J33</f>
        <v>3986</v>
      </c>
      <c r="K33" s="53">
        <f>'Прил. 11 СОГАЗ'!K33+'Прил. 11 АЛЬФА'!K33</f>
        <v>3732</v>
      </c>
      <c r="L33" s="53">
        <f>'Прил. 11 СОГАЗ'!L33+'Прил. 11 АЛЬФА'!L33</f>
        <v>9756</v>
      </c>
      <c r="M33" s="53">
        <f>'Прил. 11 СОГАЗ'!M33+'Прил. 11 АЛЬФА'!M33</f>
        <v>9281</v>
      </c>
      <c r="N33" s="53">
        <f>'Прил. 11 СОГАЗ'!N33+'Прил. 11 АЛЬФА'!N33</f>
        <v>6403</v>
      </c>
      <c r="O33" s="53">
        <f>'Прил. 11 СОГАЗ'!O33+'Прил. 11 АЛЬФА'!O33</f>
        <v>7673</v>
      </c>
      <c r="P33" s="53">
        <f>'Прил. 11 СОГАЗ'!P33+'Прил. 11 АЛЬФА'!P33</f>
        <v>2688</v>
      </c>
      <c r="Q33" s="53">
        <f>'Прил. 11 СОГАЗ'!Q33+'Прил. 11 АЛЬФА'!Q33</f>
        <v>6452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29937</v>
      </c>
      <c r="D34" s="53">
        <f>'Прил. 11 СОГАЗ'!D34+'Прил. 11 АЛЬФА'!D34</f>
        <v>14136</v>
      </c>
      <c r="E34" s="53">
        <f>'Прил. 11 СОГАЗ'!E34+'Прил. 11 АЛЬФА'!E34</f>
        <v>15801</v>
      </c>
      <c r="F34" s="53">
        <f>'Прил. 11 СОГАЗ'!F34+'Прил. 11 АЛЬФА'!F34</f>
        <v>84</v>
      </c>
      <c r="G34" s="53">
        <f>'Прил. 11 СОГАЗ'!G34+'Прил. 11 АЛЬФА'!G34</f>
        <v>88</v>
      </c>
      <c r="H34" s="53">
        <f>'Прил. 11 СОГАЗ'!H34+'Прил. 11 АЛЬФА'!H34</f>
        <v>520</v>
      </c>
      <c r="I34" s="53">
        <f>'Прил. 11 СОГАЗ'!I34+'Прил. 11 АЛЬФА'!I34</f>
        <v>491</v>
      </c>
      <c r="J34" s="53">
        <f>'Прил. 11 СОГАЗ'!J34+'Прил. 11 АЛЬФА'!J34</f>
        <v>2365</v>
      </c>
      <c r="K34" s="53">
        <f>'Прил. 11 СОГАЗ'!K34+'Прил. 11 АЛЬФА'!K34</f>
        <v>2296</v>
      </c>
      <c r="L34" s="53">
        <f>'Прил. 11 СОГАЗ'!L34+'Прил. 11 АЛЬФА'!L34</f>
        <v>6174</v>
      </c>
      <c r="M34" s="53">
        <f>'Прил. 11 СОГАЗ'!M34+'Прил. 11 АЛЬФА'!M34</f>
        <v>5422</v>
      </c>
      <c r="N34" s="53">
        <f>'Прил. 11 СОГАЗ'!N34+'Прил. 11 АЛЬФА'!N34</f>
        <v>3676</v>
      </c>
      <c r="O34" s="53">
        <f>'Прил. 11 СОГАЗ'!O34+'Прил. 11 АЛЬФА'!O34</f>
        <v>4150</v>
      </c>
      <c r="P34" s="53">
        <f>'Прил. 11 СОГАЗ'!P34+'Прил. 11 АЛЬФА'!P34</f>
        <v>1317</v>
      </c>
      <c r="Q34" s="53">
        <f>'Прил. 11 СОГАЗ'!Q34+'Прил. 11 АЛЬФА'!Q34</f>
        <v>3354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43131</v>
      </c>
      <c r="D35" s="53">
        <f>'Прил. 11 СОГАЗ'!D35+'Прил. 11 АЛЬФА'!D35</f>
        <v>19885</v>
      </c>
      <c r="E35" s="53">
        <f>'Прил. 11 СОГАЗ'!E35+'Прил. 11 АЛЬФА'!E35</f>
        <v>23246</v>
      </c>
      <c r="F35" s="53">
        <f>'Прил. 11 СОГАЗ'!F35+'Прил. 11 АЛЬФА'!F35</f>
        <v>122</v>
      </c>
      <c r="G35" s="53">
        <f>'Прил. 11 СОГАЗ'!G35+'Прил. 11 АЛЬФА'!G35</f>
        <v>141</v>
      </c>
      <c r="H35" s="53">
        <f>'Прил. 11 СОГАЗ'!H35+'Прил. 11 АЛЬФА'!H35</f>
        <v>724</v>
      </c>
      <c r="I35" s="53">
        <f>'Прил. 11 СОГАЗ'!I35+'Прил. 11 АЛЬФА'!I35</f>
        <v>706</v>
      </c>
      <c r="J35" s="53">
        <f>'Прил. 11 СОГАЗ'!J35+'Прил. 11 АЛЬФА'!J35</f>
        <v>3423</v>
      </c>
      <c r="K35" s="53">
        <f>'Прил. 11 СОГАЗ'!K35+'Прил. 11 АЛЬФА'!K35</f>
        <v>3170</v>
      </c>
      <c r="L35" s="53">
        <f>'Прил. 11 СОГАЗ'!L35+'Прил. 11 АЛЬФА'!L35</f>
        <v>7478</v>
      </c>
      <c r="M35" s="53">
        <f>'Прил. 11 СОГАЗ'!M35+'Прил. 11 АЛЬФА'!M35</f>
        <v>7329</v>
      </c>
      <c r="N35" s="53">
        <f>'Прил. 11 СОГАЗ'!N35+'Прил. 11 АЛЬФА'!N35</f>
        <v>5655</v>
      </c>
      <c r="O35" s="53">
        <f>'Прил. 11 СОГАЗ'!O35+'Прил. 11 АЛЬФА'!O35</f>
        <v>6332</v>
      </c>
      <c r="P35" s="53">
        <f>'Прил. 11 СОГАЗ'!P35+'Прил. 11 АЛЬФА'!P35</f>
        <v>2483</v>
      </c>
      <c r="Q35" s="53">
        <f>'Прил. 11 СОГАЗ'!Q35+'Прил. 11 АЛЬФА'!Q35</f>
        <v>5568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16009</v>
      </c>
      <c r="D36" s="53">
        <f>'Прил. 11 СОГАЗ'!D36+'Прил. 11 АЛЬФА'!D36</f>
        <v>7555</v>
      </c>
      <c r="E36" s="53">
        <f>'Прил. 11 СОГАЗ'!E36+'Прил. 11 АЛЬФА'!E36</f>
        <v>8454</v>
      </c>
      <c r="F36" s="53">
        <f>'Прил. 11 СОГАЗ'!F36+'Прил. 11 АЛЬФА'!F36</f>
        <v>56</v>
      </c>
      <c r="G36" s="53">
        <f>'Прил. 11 СОГАЗ'!G36+'Прил. 11 АЛЬФА'!G36</f>
        <v>44</v>
      </c>
      <c r="H36" s="53">
        <f>'Прил. 11 СОГАЗ'!H36+'Прил. 11 АЛЬФА'!H36</f>
        <v>262</v>
      </c>
      <c r="I36" s="53">
        <f>'Прил. 11 СОГАЗ'!I36+'Прил. 11 АЛЬФА'!I36</f>
        <v>224</v>
      </c>
      <c r="J36" s="53">
        <f>'Прил. 11 СОГАЗ'!J36+'Прил. 11 АЛЬФА'!J36</f>
        <v>1399</v>
      </c>
      <c r="K36" s="53">
        <f>'Прил. 11 СОГАЗ'!K36+'Прил. 11 АЛЬФА'!K36</f>
        <v>1241</v>
      </c>
      <c r="L36" s="53">
        <f>'Прил. 11 СОГАЗ'!L36+'Прил. 11 АЛЬФА'!L36</f>
        <v>2835</v>
      </c>
      <c r="M36" s="53">
        <f>'Прил. 11 СОГАЗ'!M36+'Прил. 11 АЛЬФА'!M36</f>
        <v>2745</v>
      </c>
      <c r="N36" s="53">
        <f>'Прил. 11 СОГАЗ'!N36+'Прил. 11 АЛЬФА'!N36</f>
        <v>2156</v>
      </c>
      <c r="O36" s="53">
        <f>'Прил. 11 СОГАЗ'!O36+'Прил. 11 АЛЬФА'!O36</f>
        <v>2368</v>
      </c>
      <c r="P36" s="53">
        <f>'Прил. 11 СОГАЗ'!P36+'Прил. 11 АЛЬФА'!P36</f>
        <v>847</v>
      </c>
      <c r="Q36" s="53">
        <f>'Прил. 11 СОГАЗ'!Q36+'Прил. 11 АЛЬФА'!Q36</f>
        <v>1832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1967</v>
      </c>
      <c r="D37" s="53">
        <f>'Прил. 11 СОГАЗ'!D37+'Прил. 11 АЛЬФА'!D37</f>
        <v>943</v>
      </c>
      <c r="E37" s="53">
        <f>'Прил. 11 СОГАЗ'!E37+'Прил. 11 АЛЬФА'!E37</f>
        <v>1024</v>
      </c>
      <c r="F37" s="53">
        <f>'Прил. 11 СОГАЗ'!F37+'Прил. 11 АЛЬФА'!F37</f>
        <v>5</v>
      </c>
      <c r="G37" s="53">
        <f>'Прил. 11 СОГАЗ'!G37+'Прил. 11 АЛЬФА'!G37</f>
        <v>3</v>
      </c>
      <c r="H37" s="53">
        <f>'Прил. 11 СОГАЗ'!H37+'Прил. 11 АЛЬФА'!H37</f>
        <v>21</v>
      </c>
      <c r="I37" s="53">
        <f>'Прил. 11 СОГАЗ'!I37+'Прил. 11 АЛЬФА'!I37</f>
        <v>26</v>
      </c>
      <c r="J37" s="53">
        <f>'Прил. 11 СОГАЗ'!J37+'Прил. 11 АЛЬФА'!J37</f>
        <v>182</v>
      </c>
      <c r="K37" s="53">
        <f>'Прил. 11 СОГАЗ'!K37+'Прил. 11 АЛЬФА'!K37</f>
        <v>156</v>
      </c>
      <c r="L37" s="53">
        <f>'Прил. 11 СОГАЗ'!L37+'Прил. 11 АЛЬФА'!L37</f>
        <v>370</v>
      </c>
      <c r="M37" s="53">
        <f>'Прил. 11 СОГАЗ'!M37+'Прил. 11 АЛЬФА'!M37</f>
        <v>324</v>
      </c>
      <c r="N37" s="53">
        <f>'Прил. 11 СОГАЗ'!N37+'Прил. 11 АЛЬФА'!N37</f>
        <v>262</v>
      </c>
      <c r="O37" s="53">
        <f>'Прил. 11 СОГАЗ'!O37+'Прил. 11 АЛЬФА'!O37</f>
        <v>280</v>
      </c>
      <c r="P37" s="53">
        <f>'Прил. 11 СОГАЗ'!P37+'Прил. 11 АЛЬФА'!P37</f>
        <v>103</v>
      </c>
      <c r="Q37" s="53">
        <f>'Прил. 11 СОГАЗ'!Q37+'Прил. 11 АЛЬФА'!Q37</f>
        <v>235</v>
      </c>
    </row>
    <row r="38" spans="1:17" s="35" customFormat="1" ht="18.75">
      <c r="A38" s="50">
        <v>15</v>
      </c>
      <c r="B38" s="51" t="s">
        <v>102</v>
      </c>
      <c r="C38" s="52">
        <f t="shared" si="0"/>
        <v>5002</v>
      </c>
      <c r="D38" s="53">
        <f>'Прил. 11 СОГАЗ'!D38+'Прил. 11 АЛЬФА'!D38</f>
        <v>2354</v>
      </c>
      <c r="E38" s="53">
        <f>'Прил. 11 СОГАЗ'!E38+'Прил. 11 АЛЬФА'!E38</f>
        <v>2648</v>
      </c>
      <c r="F38" s="53">
        <f>'Прил. 11 СОГАЗ'!F38+'Прил. 11 АЛЬФА'!F38</f>
        <v>10</v>
      </c>
      <c r="G38" s="53">
        <f>'Прил. 11 СОГАЗ'!G38+'Прил. 11 АЛЬФА'!G38</f>
        <v>8</v>
      </c>
      <c r="H38" s="53">
        <f>'Прил. 11 СОГАЗ'!H38+'Прил. 11 АЛЬФА'!H38</f>
        <v>49</v>
      </c>
      <c r="I38" s="53">
        <f>'Прил. 11 СОГАЗ'!I38+'Прил. 11 АЛЬФА'!I38</f>
        <v>59</v>
      </c>
      <c r="J38" s="53">
        <f>'Прил. 11 СОГАЗ'!J38+'Прил. 11 АЛЬФА'!J38</f>
        <v>318</v>
      </c>
      <c r="K38" s="53">
        <f>'Прил. 11 СОГАЗ'!K38+'Прил. 11 АЛЬФА'!K38</f>
        <v>330</v>
      </c>
      <c r="L38" s="53">
        <f>'Прил. 11 СОГАЗ'!L38+'Прил. 11 АЛЬФА'!L38</f>
        <v>827</v>
      </c>
      <c r="M38" s="53">
        <f>'Прил. 11 СОГАЗ'!M38+'Прил. 11 АЛЬФА'!M38</f>
        <v>641</v>
      </c>
      <c r="N38" s="53">
        <f>'Прил. 11 СОГАЗ'!N38+'Прил. 11 АЛЬФА'!N38</f>
        <v>739</v>
      </c>
      <c r="O38" s="53">
        <f>'Прил. 11 СОГАЗ'!O38+'Прил. 11 АЛЬФА'!O38</f>
        <v>820</v>
      </c>
      <c r="P38" s="53">
        <f>'Прил. 11 СОГАЗ'!P38+'Прил. 11 АЛЬФА'!P38</f>
        <v>411</v>
      </c>
      <c r="Q38" s="53">
        <f>'Прил. 11 СОГАЗ'!Q38+'Прил. 11 АЛЬФА'!Q38</f>
        <v>790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42038</v>
      </c>
      <c r="D39" s="53">
        <f>'Прил. 11 СОГАЗ'!D39+'Прил. 11 АЛЬФА'!D39</f>
        <v>19171</v>
      </c>
      <c r="E39" s="53">
        <f>'Прил. 11 СОГАЗ'!E39+'Прил. 11 АЛЬФА'!E39</f>
        <v>22867</v>
      </c>
      <c r="F39" s="53">
        <f>'Прил. 11 СОГАЗ'!F39+'Прил. 11 АЛЬФА'!F39</f>
        <v>122</v>
      </c>
      <c r="G39" s="53">
        <f>'Прил. 11 СОГАЗ'!G39+'Прил. 11 АЛЬФА'!G39</f>
        <v>117</v>
      </c>
      <c r="H39" s="53">
        <f>'Прил. 11 СОГАЗ'!H39+'Прил. 11 АЛЬФА'!H39</f>
        <v>780</v>
      </c>
      <c r="I39" s="53">
        <f>'Прил. 11 СОГАЗ'!I39+'Прил. 11 АЛЬФА'!I39</f>
        <v>691</v>
      </c>
      <c r="J39" s="53">
        <f>'Прил. 11 СОГАЗ'!J39+'Прил. 11 АЛЬФА'!J39</f>
        <v>3401</v>
      </c>
      <c r="K39" s="53">
        <f>'Прил. 11 СОГАЗ'!K39+'Прил. 11 АЛЬФА'!K39</f>
        <v>3211</v>
      </c>
      <c r="L39" s="53">
        <f>'Прил. 11 СОГАЗ'!L39+'Прил. 11 АЛЬФА'!L39</f>
        <v>7569</v>
      </c>
      <c r="M39" s="53">
        <f>'Прил. 11 СОГАЗ'!M39+'Прил. 11 АЛЬФА'!M39</f>
        <v>7418</v>
      </c>
      <c r="N39" s="53">
        <f>'Прил. 11 СОГАЗ'!N39+'Прил. 11 АЛЬФА'!N39</f>
        <v>5227</v>
      </c>
      <c r="O39" s="53">
        <f>'Прил. 11 СОГАЗ'!O39+'Прил. 11 АЛЬФА'!O39</f>
        <v>6358</v>
      </c>
      <c r="P39" s="53">
        <f>'Прил. 11 СОГАЗ'!P39+'Прил. 11 АЛЬФА'!P39</f>
        <v>2072</v>
      </c>
      <c r="Q39" s="53">
        <f>'Прил. 11 СОГАЗ'!Q39+'Прил. 11 АЛЬФА'!Q39</f>
        <v>5072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26254</v>
      </c>
      <c r="D40" s="53">
        <f>'Прил. 11 СОГАЗ'!D40+'Прил. 11 АЛЬФА'!D40</f>
        <v>11907</v>
      </c>
      <c r="E40" s="53">
        <f>'Прил. 11 СОГАЗ'!E40+'Прил. 11 АЛЬФА'!E40</f>
        <v>14347</v>
      </c>
      <c r="F40" s="53">
        <f>'Прил. 11 СОГАЗ'!F40+'Прил. 11 АЛЬФА'!F40</f>
        <v>116</v>
      </c>
      <c r="G40" s="53">
        <f>'Прил. 11 СОГАЗ'!G40+'Прил. 11 АЛЬФА'!G40</f>
        <v>100</v>
      </c>
      <c r="H40" s="53">
        <f>'Прил. 11 СОГАЗ'!H40+'Прил. 11 АЛЬФА'!H40</f>
        <v>525</v>
      </c>
      <c r="I40" s="53">
        <f>'Прил. 11 СОГАЗ'!I40+'Прил. 11 АЛЬФА'!I40</f>
        <v>509</v>
      </c>
      <c r="J40" s="53">
        <f>'Прил. 11 СОГАЗ'!J40+'Прил. 11 АЛЬФА'!J40</f>
        <v>2303</v>
      </c>
      <c r="K40" s="53">
        <f>'Прил. 11 СОГАЗ'!K40+'Прил. 11 АЛЬФА'!K40</f>
        <v>2210</v>
      </c>
      <c r="L40" s="53">
        <f>'Прил. 11 СОГАЗ'!L40+'Прил. 11 АЛЬФА'!L40</f>
        <v>4718</v>
      </c>
      <c r="M40" s="53">
        <f>'Прил. 11 СОГАЗ'!M40+'Прил. 11 АЛЬФА'!M40</f>
        <v>5083</v>
      </c>
      <c r="N40" s="53">
        <f>'Прил. 11 СОГАЗ'!N40+'Прил. 11 АЛЬФА'!N40</f>
        <v>3105</v>
      </c>
      <c r="O40" s="53">
        <f>'Прил. 11 СОГАЗ'!O40+'Прил. 11 АЛЬФА'!O40</f>
        <v>3720</v>
      </c>
      <c r="P40" s="53">
        <f>'Прил. 11 СОГАЗ'!P40+'Прил. 11 АЛЬФА'!P40</f>
        <v>1140</v>
      </c>
      <c r="Q40" s="53">
        <f>'Прил. 11 СОГАЗ'!Q40+'Прил. 11 АЛЬФА'!Q40</f>
        <v>2725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18185</v>
      </c>
      <c r="D41" s="53">
        <f>'Прил. 11 СОГАЗ'!D41+'Прил. 11 АЛЬФА'!D41</f>
        <v>8598</v>
      </c>
      <c r="E41" s="53">
        <f>'Прил. 11 СОГАЗ'!E41+'Прил. 11 АЛЬФА'!E41</f>
        <v>9587</v>
      </c>
      <c r="F41" s="53">
        <f>'Прил. 11 СОГАЗ'!F41+'Прил. 11 АЛЬФА'!F41</f>
        <v>73</v>
      </c>
      <c r="G41" s="53">
        <f>'Прил. 11 СОГАЗ'!G41+'Прил. 11 АЛЬФА'!G41</f>
        <v>49</v>
      </c>
      <c r="H41" s="53">
        <f>'Прил. 11 СОГАЗ'!H41+'Прил. 11 АЛЬФА'!H41</f>
        <v>311</v>
      </c>
      <c r="I41" s="53">
        <f>'Прил. 11 СОГАЗ'!I41+'Прил. 11 АЛЬФА'!I41</f>
        <v>249</v>
      </c>
      <c r="J41" s="53">
        <f>'Прил. 11 СОГАЗ'!J41+'Прил. 11 АЛЬФА'!J41</f>
        <v>1398</v>
      </c>
      <c r="K41" s="53">
        <f>'Прил. 11 СОГАЗ'!K41+'Прил. 11 АЛЬФА'!K41</f>
        <v>1344</v>
      </c>
      <c r="L41" s="53">
        <f>'Прил. 11 СОГАЗ'!L41+'Прил. 11 АЛЬФА'!L41</f>
        <v>3435</v>
      </c>
      <c r="M41" s="53">
        <f>'Прил. 11 СОГАЗ'!M41+'Прил. 11 АЛЬФА'!M41</f>
        <v>3039</v>
      </c>
      <c r="N41" s="53">
        <f>'Прил. 11 СОГАЗ'!N41+'Прил. 11 АЛЬФА'!N41</f>
        <v>2400</v>
      </c>
      <c r="O41" s="53">
        <f>'Прил. 11 СОГАЗ'!O41+'Прил. 11 АЛЬФА'!O41</f>
        <v>2672</v>
      </c>
      <c r="P41" s="53">
        <f>'Прил. 11 СОГАЗ'!P41+'Прил. 11 АЛЬФА'!P41</f>
        <v>981</v>
      </c>
      <c r="Q41" s="53">
        <f>'Прил. 11 СОГАЗ'!Q41+'Прил. 11 АЛЬФА'!Q41</f>
        <v>2234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9717</v>
      </c>
      <c r="D42" s="53">
        <f>'Прил. 11 СОГАЗ'!D42+'Прил. 11 АЛЬФА'!D42</f>
        <v>4741</v>
      </c>
      <c r="E42" s="53">
        <f>'Прил. 11 СОГАЗ'!E42+'Прил. 11 АЛЬФА'!E42</f>
        <v>4976</v>
      </c>
      <c r="F42" s="53">
        <f>'Прил. 11 СОГАЗ'!F42+'Прил. 11 АЛЬФА'!F42</f>
        <v>14</v>
      </c>
      <c r="G42" s="53">
        <f>'Прил. 11 СОГАЗ'!G42+'Прил. 11 АЛЬФА'!G42</f>
        <v>26</v>
      </c>
      <c r="H42" s="53">
        <f>'Прил. 11 СОГАЗ'!H42+'Прил. 11 АЛЬФА'!H42</f>
        <v>128</v>
      </c>
      <c r="I42" s="53">
        <f>'Прил. 11 СОГАЗ'!I42+'Прил. 11 АЛЬФА'!I42</f>
        <v>145</v>
      </c>
      <c r="J42" s="53">
        <f>'Прил. 11 СОГАЗ'!J42+'Прил. 11 АЛЬФА'!J42</f>
        <v>781</v>
      </c>
      <c r="K42" s="53">
        <f>'Прил. 11 СОГАЗ'!K42+'Прил. 11 АЛЬФА'!K42</f>
        <v>723</v>
      </c>
      <c r="L42" s="53">
        <f>'Прил. 11 СОГАЗ'!L42+'Прил. 11 АЛЬФА'!L42</f>
        <v>1915</v>
      </c>
      <c r="M42" s="53">
        <f>'Прил. 11 СОГАЗ'!M42+'Прил. 11 АЛЬФА'!M42</f>
        <v>1479</v>
      </c>
      <c r="N42" s="53">
        <f>'Прил. 11 СОГАЗ'!N42+'Прил. 11 АЛЬФА'!N42</f>
        <v>1388</v>
      </c>
      <c r="O42" s="53">
        <f>'Прил. 11 СОГАЗ'!O42+'Прил. 11 АЛЬФА'!O42</f>
        <v>1391</v>
      </c>
      <c r="P42" s="53">
        <f>'Прил. 11 СОГАЗ'!P42+'Прил. 11 АЛЬФА'!P42</f>
        <v>515</v>
      </c>
      <c r="Q42" s="53">
        <f>'Прил. 11 СОГАЗ'!Q42+'Прил. 11 АЛЬФА'!Q42</f>
        <v>1212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681644</v>
      </c>
      <c r="D43" s="52">
        <f t="shared" si="2"/>
        <v>315011</v>
      </c>
      <c r="E43" s="52">
        <f t="shared" si="2"/>
        <v>366633</v>
      </c>
      <c r="F43" s="52">
        <f t="shared" si="2"/>
        <v>2533</v>
      </c>
      <c r="G43" s="52">
        <f t="shared" si="2"/>
        <v>2389</v>
      </c>
      <c r="H43" s="52">
        <f t="shared" si="2"/>
        <v>13131</v>
      </c>
      <c r="I43" s="52">
        <f t="shared" si="2"/>
        <v>12632</v>
      </c>
      <c r="J43" s="52">
        <f t="shared" si="2"/>
        <v>56534</v>
      </c>
      <c r="K43" s="52">
        <f t="shared" si="2"/>
        <v>53278</v>
      </c>
      <c r="L43" s="52">
        <f t="shared" ref="L43:M43" si="3">SUM(L20:L42)-L21-L23-L26-L37</f>
        <v>123417</v>
      </c>
      <c r="M43" s="52">
        <f t="shared" si="3"/>
        <v>127243</v>
      </c>
      <c r="N43" s="52">
        <f t="shared" si="2"/>
        <v>87073</v>
      </c>
      <c r="O43" s="52">
        <f t="shared" si="2"/>
        <v>98101</v>
      </c>
      <c r="P43" s="52">
        <f t="shared" si="2"/>
        <v>32323</v>
      </c>
      <c r="Q43" s="52">
        <f t="shared" si="2"/>
        <v>72990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219075</v>
      </c>
      <c r="D20" s="53">
        <f>F20+H20+J20+N20+P20+L20</f>
        <v>101016</v>
      </c>
      <c r="E20" s="53">
        <f>G20+I20+K20+O20+Q20+M20</f>
        <v>118059</v>
      </c>
      <c r="F20" s="53">
        <v>811</v>
      </c>
      <c r="G20" s="53">
        <v>747</v>
      </c>
      <c r="H20" s="53">
        <v>3917</v>
      </c>
      <c r="I20" s="53">
        <v>3802</v>
      </c>
      <c r="J20" s="53">
        <v>17408</v>
      </c>
      <c r="K20" s="53">
        <v>16014</v>
      </c>
      <c r="L20" s="53">
        <v>38845</v>
      </c>
      <c r="M20" s="53">
        <v>39683</v>
      </c>
      <c r="N20" s="53">
        <v>28531</v>
      </c>
      <c r="O20" s="53">
        <v>31786</v>
      </c>
      <c r="P20" s="53">
        <v>11504</v>
      </c>
      <c r="Q20" s="53">
        <v>26027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4601</v>
      </c>
      <c r="D21" s="53">
        <f t="shared" ref="D21:D42" si="1">F21+H21+J21+N21+P21+L21</f>
        <v>2148</v>
      </c>
      <c r="E21" s="53">
        <f t="shared" ref="E21:E42" si="2">G21+I21+K21+O21+Q21+M21</f>
        <v>2453</v>
      </c>
      <c r="F21" s="53">
        <v>29</v>
      </c>
      <c r="G21" s="53">
        <v>21</v>
      </c>
      <c r="H21" s="53">
        <v>98</v>
      </c>
      <c r="I21" s="53">
        <v>94</v>
      </c>
      <c r="J21" s="53">
        <v>381</v>
      </c>
      <c r="K21" s="53">
        <v>327</v>
      </c>
      <c r="L21" s="53">
        <v>835</v>
      </c>
      <c r="M21" s="53">
        <v>858</v>
      </c>
      <c r="N21" s="53">
        <v>583</v>
      </c>
      <c r="O21" s="53">
        <v>747</v>
      </c>
      <c r="P21" s="53">
        <v>222</v>
      </c>
      <c r="Q21" s="53">
        <v>406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27497</v>
      </c>
      <c r="D22" s="53">
        <f t="shared" si="1"/>
        <v>11715</v>
      </c>
      <c r="E22" s="53">
        <f t="shared" si="2"/>
        <v>15782</v>
      </c>
      <c r="F22" s="53">
        <v>231</v>
      </c>
      <c r="G22" s="53">
        <v>223</v>
      </c>
      <c r="H22" s="53">
        <v>1002</v>
      </c>
      <c r="I22" s="53">
        <v>1021</v>
      </c>
      <c r="J22" s="53">
        <v>2831</v>
      </c>
      <c r="K22" s="53">
        <v>2700</v>
      </c>
      <c r="L22" s="53">
        <v>3806</v>
      </c>
      <c r="M22" s="53">
        <v>6528</v>
      </c>
      <c r="N22" s="53">
        <v>3006</v>
      </c>
      <c r="O22" s="53">
        <v>3751</v>
      </c>
      <c r="P22" s="53">
        <v>839</v>
      </c>
      <c r="Q22" s="53">
        <v>1559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42</v>
      </c>
      <c r="E24" s="53">
        <f t="shared" si="2"/>
        <v>40</v>
      </c>
      <c r="F24" s="53">
        <v>2</v>
      </c>
      <c r="G24" s="53">
        <v>0</v>
      </c>
      <c r="H24" s="53">
        <v>2</v>
      </c>
      <c r="I24" s="53">
        <v>3</v>
      </c>
      <c r="J24" s="53">
        <v>3</v>
      </c>
      <c r="K24" s="53">
        <v>5</v>
      </c>
      <c r="L24" s="53">
        <v>22</v>
      </c>
      <c r="M24" s="53">
        <v>20</v>
      </c>
      <c r="N24" s="53">
        <v>12</v>
      </c>
      <c r="O24" s="53">
        <v>8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36314</v>
      </c>
      <c r="D25" s="53">
        <f t="shared" si="1"/>
        <v>17672</v>
      </c>
      <c r="E25" s="53">
        <f t="shared" si="2"/>
        <v>18642</v>
      </c>
      <c r="F25" s="53">
        <v>120</v>
      </c>
      <c r="G25" s="53">
        <v>134</v>
      </c>
      <c r="H25" s="53">
        <v>637</v>
      </c>
      <c r="I25" s="53">
        <v>587</v>
      </c>
      <c r="J25" s="53">
        <v>2722</v>
      </c>
      <c r="K25" s="53">
        <v>2653</v>
      </c>
      <c r="L25" s="53">
        <v>7467</v>
      </c>
      <c r="M25" s="53">
        <v>6085</v>
      </c>
      <c r="N25" s="53">
        <v>4869</v>
      </c>
      <c r="O25" s="53">
        <v>5125</v>
      </c>
      <c r="P25" s="53">
        <v>1857</v>
      </c>
      <c r="Q25" s="53">
        <v>4058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484</v>
      </c>
      <c r="D26" s="53">
        <f t="shared" si="1"/>
        <v>242</v>
      </c>
      <c r="E26" s="53">
        <f t="shared" si="2"/>
        <v>242</v>
      </c>
      <c r="F26" s="53">
        <v>1</v>
      </c>
      <c r="G26" s="53">
        <v>0</v>
      </c>
      <c r="H26" s="53">
        <v>2</v>
      </c>
      <c r="I26" s="53">
        <v>4</v>
      </c>
      <c r="J26" s="53">
        <v>32</v>
      </c>
      <c r="K26" s="53">
        <v>22</v>
      </c>
      <c r="L26" s="53">
        <v>93</v>
      </c>
      <c r="M26" s="53">
        <v>64</v>
      </c>
      <c r="N26" s="53">
        <v>92</v>
      </c>
      <c r="O26" s="53">
        <v>86</v>
      </c>
      <c r="P26" s="53">
        <v>22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446</v>
      </c>
      <c r="D27" s="53">
        <f t="shared" si="1"/>
        <v>195</v>
      </c>
      <c r="E27" s="53">
        <f t="shared" si="2"/>
        <v>251</v>
      </c>
      <c r="F27" s="53">
        <v>0</v>
      </c>
      <c r="G27" s="53">
        <v>0</v>
      </c>
      <c r="H27" s="53">
        <v>0</v>
      </c>
      <c r="I27" s="53">
        <v>8</v>
      </c>
      <c r="J27" s="53">
        <v>38</v>
      </c>
      <c r="K27" s="53">
        <v>34</v>
      </c>
      <c r="L27" s="53">
        <v>61</v>
      </c>
      <c r="M27" s="53">
        <v>101</v>
      </c>
      <c r="N27" s="53">
        <v>72</v>
      </c>
      <c r="O27" s="53">
        <v>81</v>
      </c>
      <c r="P27" s="53">
        <v>24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30398</v>
      </c>
      <c r="D28" s="53">
        <f t="shared" si="1"/>
        <v>13918</v>
      </c>
      <c r="E28" s="53">
        <f t="shared" si="2"/>
        <v>16480</v>
      </c>
      <c r="F28" s="53">
        <v>144</v>
      </c>
      <c r="G28" s="53">
        <v>111</v>
      </c>
      <c r="H28" s="53">
        <v>718</v>
      </c>
      <c r="I28" s="53">
        <v>725</v>
      </c>
      <c r="J28" s="53">
        <v>2932</v>
      </c>
      <c r="K28" s="53">
        <v>2830</v>
      </c>
      <c r="L28" s="53">
        <v>5381</v>
      </c>
      <c r="M28" s="53">
        <v>6233</v>
      </c>
      <c r="N28" s="53">
        <v>3712</v>
      </c>
      <c r="O28" s="53">
        <v>4108</v>
      </c>
      <c r="P28" s="53">
        <v>1031</v>
      </c>
      <c r="Q28" s="53">
        <v>2473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4591</v>
      </c>
      <c r="D29" s="53">
        <f t="shared" si="1"/>
        <v>1995</v>
      </c>
      <c r="E29" s="53">
        <f t="shared" si="2"/>
        <v>2596</v>
      </c>
      <c r="F29" s="53">
        <v>2</v>
      </c>
      <c r="G29" s="53">
        <v>4</v>
      </c>
      <c r="H29" s="53">
        <v>83</v>
      </c>
      <c r="I29" s="53">
        <v>88</v>
      </c>
      <c r="J29" s="53">
        <v>492</v>
      </c>
      <c r="K29" s="53">
        <v>487</v>
      </c>
      <c r="L29" s="53">
        <v>756</v>
      </c>
      <c r="M29" s="53">
        <v>995</v>
      </c>
      <c r="N29" s="53">
        <v>533</v>
      </c>
      <c r="O29" s="53">
        <v>737</v>
      </c>
      <c r="P29" s="53">
        <v>129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3463</v>
      </c>
      <c r="D30" s="53">
        <f t="shared" si="1"/>
        <v>1434</v>
      </c>
      <c r="E30" s="53">
        <f t="shared" si="2"/>
        <v>2029</v>
      </c>
      <c r="F30" s="53">
        <v>7</v>
      </c>
      <c r="G30" s="53">
        <v>5</v>
      </c>
      <c r="H30" s="53">
        <v>128</v>
      </c>
      <c r="I30" s="53">
        <v>128</v>
      </c>
      <c r="J30" s="53">
        <v>484</v>
      </c>
      <c r="K30" s="53">
        <v>443</v>
      </c>
      <c r="L30" s="53">
        <v>462</v>
      </c>
      <c r="M30" s="53">
        <v>952</v>
      </c>
      <c r="N30" s="53">
        <v>300</v>
      </c>
      <c r="O30" s="53">
        <v>427</v>
      </c>
      <c r="P30" s="53">
        <v>53</v>
      </c>
      <c r="Q30" s="53">
        <v>74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3016</v>
      </c>
      <c r="D31" s="53">
        <f t="shared" si="1"/>
        <v>1432</v>
      </c>
      <c r="E31" s="53">
        <f t="shared" si="2"/>
        <v>1584</v>
      </c>
      <c r="F31" s="53">
        <v>1</v>
      </c>
      <c r="G31" s="53">
        <v>1</v>
      </c>
      <c r="H31" s="53">
        <v>7</v>
      </c>
      <c r="I31" s="53">
        <v>7</v>
      </c>
      <c r="J31" s="53">
        <v>276</v>
      </c>
      <c r="K31" s="53">
        <v>257</v>
      </c>
      <c r="L31" s="53">
        <v>621</v>
      </c>
      <c r="M31" s="53">
        <v>619</v>
      </c>
      <c r="N31" s="53">
        <v>417</v>
      </c>
      <c r="O31" s="53">
        <v>486</v>
      </c>
      <c r="P31" s="53">
        <v>110</v>
      </c>
      <c r="Q31" s="53">
        <v>214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983</v>
      </c>
      <c r="D32" s="53">
        <f t="shared" si="1"/>
        <v>435</v>
      </c>
      <c r="E32" s="53">
        <f t="shared" si="2"/>
        <v>548</v>
      </c>
      <c r="F32" s="53">
        <v>4</v>
      </c>
      <c r="G32" s="53">
        <v>3</v>
      </c>
      <c r="H32" s="53">
        <v>13</v>
      </c>
      <c r="I32" s="53">
        <v>10</v>
      </c>
      <c r="J32" s="53">
        <v>66</v>
      </c>
      <c r="K32" s="53">
        <v>70</v>
      </c>
      <c r="L32" s="53">
        <v>167</v>
      </c>
      <c r="M32" s="53">
        <v>212</v>
      </c>
      <c r="N32" s="53">
        <v>151</v>
      </c>
      <c r="O32" s="53">
        <v>200</v>
      </c>
      <c r="P32" s="53">
        <v>34</v>
      </c>
      <c r="Q32" s="53">
        <v>53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29466</v>
      </c>
      <c r="D33" s="53">
        <f t="shared" si="1"/>
        <v>13816</v>
      </c>
      <c r="E33" s="53">
        <f t="shared" si="2"/>
        <v>15650</v>
      </c>
      <c r="F33" s="53">
        <v>168</v>
      </c>
      <c r="G33" s="53">
        <v>161</v>
      </c>
      <c r="H33" s="53">
        <v>670</v>
      </c>
      <c r="I33" s="53">
        <v>635</v>
      </c>
      <c r="J33" s="53">
        <v>2005</v>
      </c>
      <c r="K33" s="53">
        <v>1924</v>
      </c>
      <c r="L33" s="53">
        <v>5476</v>
      </c>
      <c r="M33" s="53">
        <v>5278</v>
      </c>
      <c r="N33" s="53">
        <v>4051</v>
      </c>
      <c r="O33" s="53">
        <v>4628</v>
      </c>
      <c r="P33" s="53">
        <v>1446</v>
      </c>
      <c r="Q33" s="53">
        <v>3024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20693</v>
      </c>
      <c r="D34" s="53">
        <f t="shared" si="1"/>
        <v>10104</v>
      </c>
      <c r="E34" s="53">
        <f t="shared" si="2"/>
        <v>10589</v>
      </c>
      <c r="F34" s="53">
        <v>83</v>
      </c>
      <c r="G34" s="53">
        <v>88</v>
      </c>
      <c r="H34" s="53">
        <v>425</v>
      </c>
      <c r="I34" s="53">
        <v>400</v>
      </c>
      <c r="J34" s="53">
        <v>1577</v>
      </c>
      <c r="K34" s="53">
        <v>1530</v>
      </c>
      <c r="L34" s="53">
        <v>4304</v>
      </c>
      <c r="M34" s="53">
        <v>3725</v>
      </c>
      <c r="N34" s="53">
        <v>2848</v>
      </c>
      <c r="O34" s="53">
        <v>2957</v>
      </c>
      <c r="P34" s="53">
        <v>867</v>
      </c>
      <c r="Q34" s="53">
        <v>1889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2345</v>
      </c>
      <c r="D35" s="53">
        <f t="shared" si="1"/>
        <v>1218</v>
      </c>
      <c r="E35" s="53">
        <f t="shared" si="2"/>
        <v>1127</v>
      </c>
      <c r="F35" s="53">
        <v>2</v>
      </c>
      <c r="G35" s="53">
        <v>2</v>
      </c>
      <c r="H35" s="53">
        <v>7</v>
      </c>
      <c r="I35" s="53">
        <v>4</v>
      </c>
      <c r="J35" s="53">
        <v>102</v>
      </c>
      <c r="K35" s="53">
        <v>77</v>
      </c>
      <c r="L35" s="53">
        <v>510</v>
      </c>
      <c r="M35" s="53">
        <v>373</v>
      </c>
      <c r="N35" s="53">
        <v>459</v>
      </c>
      <c r="O35" s="53">
        <v>444</v>
      </c>
      <c r="P35" s="53">
        <v>138</v>
      </c>
      <c r="Q35" s="53">
        <v>227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13605</v>
      </c>
      <c r="D36" s="53">
        <f t="shared" si="1"/>
        <v>6496</v>
      </c>
      <c r="E36" s="53">
        <f t="shared" si="2"/>
        <v>7109</v>
      </c>
      <c r="F36" s="53">
        <v>55</v>
      </c>
      <c r="G36" s="53">
        <v>44</v>
      </c>
      <c r="H36" s="53">
        <v>256</v>
      </c>
      <c r="I36" s="53">
        <v>223</v>
      </c>
      <c r="J36" s="53">
        <v>1176</v>
      </c>
      <c r="K36" s="53">
        <v>1057</v>
      </c>
      <c r="L36" s="53">
        <v>2356</v>
      </c>
      <c r="M36" s="53">
        <v>2296</v>
      </c>
      <c r="N36" s="53">
        <v>1934</v>
      </c>
      <c r="O36" s="53">
        <v>2015</v>
      </c>
      <c r="P36" s="53">
        <v>719</v>
      </c>
      <c r="Q36" s="53">
        <v>1474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1527</v>
      </c>
      <c r="D37" s="53">
        <f t="shared" si="1"/>
        <v>722</v>
      </c>
      <c r="E37" s="53">
        <f t="shared" si="2"/>
        <v>805</v>
      </c>
      <c r="F37" s="53">
        <v>4</v>
      </c>
      <c r="G37" s="53">
        <v>3</v>
      </c>
      <c r="H37" s="53">
        <v>21</v>
      </c>
      <c r="I37" s="53">
        <v>26</v>
      </c>
      <c r="J37" s="53">
        <v>136</v>
      </c>
      <c r="K37" s="53">
        <v>120</v>
      </c>
      <c r="L37" s="53">
        <v>264</v>
      </c>
      <c r="M37" s="53">
        <v>248</v>
      </c>
      <c r="N37" s="53">
        <v>215</v>
      </c>
      <c r="O37" s="53">
        <v>237</v>
      </c>
      <c r="P37" s="53">
        <v>82</v>
      </c>
      <c r="Q37" s="53">
        <v>171</v>
      </c>
    </row>
    <row r="38" spans="1:17" s="35" customFormat="1" ht="18.75">
      <c r="A38" s="50">
        <v>15</v>
      </c>
      <c r="B38" s="51" t="s">
        <v>102</v>
      </c>
      <c r="C38" s="52">
        <f t="shared" si="0"/>
        <v>134</v>
      </c>
      <c r="D38" s="53">
        <f t="shared" si="1"/>
        <v>81</v>
      </c>
      <c r="E38" s="53">
        <f t="shared" si="2"/>
        <v>53</v>
      </c>
      <c r="F38" s="53">
        <v>1</v>
      </c>
      <c r="G38" s="53">
        <v>1</v>
      </c>
      <c r="H38" s="53">
        <v>2</v>
      </c>
      <c r="I38" s="53">
        <v>2</v>
      </c>
      <c r="J38" s="53">
        <v>4</v>
      </c>
      <c r="K38" s="53">
        <v>6</v>
      </c>
      <c r="L38" s="53">
        <v>41</v>
      </c>
      <c r="M38" s="53">
        <v>29</v>
      </c>
      <c r="N38" s="53">
        <v>26</v>
      </c>
      <c r="O38" s="53">
        <v>10</v>
      </c>
      <c r="P38" s="53">
        <v>7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16748</v>
      </c>
      <c r="D39" s="53">
        <f t="shared" si="1"/>
        <v>8078</v>
      </c>
      <c r="E39" s="53">
        <f t="shared" si="2"/>
        <v>8670</v>
      </c>
      <c r="F39" s="53">
        <v>3</v>
      </c>
      <c r="G39" s="53">
        <v>4</v>
      </c>
      <c r="H39" s="53">
        <v>216</v>
      </c>
      <c r="I39" s="53">
        <v>164</v>
      </c>
      <c r="J39" s="53">
        <v>1236</v>
      </c>
      <c r="K39" s="53">
        <v>1194</v>
      </c>
      <c r="L39" s="53">
        <v>3046</v>
      </c>
      <c r="M39" s="53">
        <v>2674</v>
      </c>
      <c r="N39" s="53">
        <v>2685</v>
      </c>
      <c r="O39" s="53">
        <v>2880</v>
      </c>
      <c r="P39" s="53">
        <v>892</v>
      </c>
      <c r="Q39" s="53">
        <v>1754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9762</v>
      </c>
      <c r="D40" s="53">
        <f t="shared" si="1"/>
        <v>4681</v>
      </c>
      <c r="E40" s="53">
        <f t="shared" si="2"/>
        <v>5081</v>
      </c>
      <c r="F40" s="53">
        <v>3</v>
      </c>
      <c r="G40" s="53">
        <v>1</v>
      </c>
      <c r="H40" s="53">
        <v>119</v>
      </c>
      <c r="I40" s="53">
        <v>139</v>
      </c>
      <c r="J40" s="53">
        <v>771</v>
      </c>
      <c r="K40" s="53">
        <v>802</v>
      </c>
      <c r="L40" s="53">
        <v>1827</v>
      </c>
      <c r="M40" s="53">
        <v>1715</v>
      </c>
      <c r="N40" s="53">
        <v>1498</v>
      </c>
      <c r="O40" s="53">
        <v>1600</v>
      </c>
      <c r="P40" s="53">
        <v>463</v>
      </c>
      <c r="Q40" s="53">
        <v>824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371</v>
      </c>
      <c r="D41" s="53">
        <f t="shared" si="1"/>
        <v>218</v>
      </c>
      <c r="E41" s="53">
        <f t="shared" si="2"/>
        <v>153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115</v>
      </c>
      <c r="M41" s="53">
        <v>68</v>
      </c>
      <c r="N41" s="53">
        <v>74</v>
      </c>
      <c r="O41" s="53">
        <v>43</v>
      </c>
      <c r="P41" s="53">
        <v>15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760</v>
      </c>
      <c r="D42" s="53">
        <f t="shared" si="1"/>
        <v>435</v>
      </c>
      <c r="E42" s="53">
        <f t="shared" si="2"/>
        <v>325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169</v>
      </c>
      <c r="M42" s="53">
        <v>95</v>
      </c>
      <c r="N42" s="53">
        <v>186</v>
      </c>
      <c r="O42" s="53">
        <v>127</v>
      </c>
      <c r="P42" s="53">
        <v>54</v>
      </c>
      <c r="Q42" s="53">
        <v>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419749</v>
      </c>
      <c r="D43" s="52">
        <f t="shared" si="4"/>
        <v>194981</v>
      </c>
      <c r="E43" s="52">
        <f t="shared" si="4"/>
        <v>224768</v>
      </c>
      <c r="F43" s="52">
        <f t="shared" si="4"/>
        <v>1637</v>
      </c>
      <c r="G43" s="52">
        <f t="shared" si="4"/>
        <v>1529</v>
      </c>
      <c r="H43" s="52">
        <f t="shared" si="4"/>
        <v>8203</v>
      </c>
      <c r="I43" s="52">
        <f t="shared" si="4"/>
        <v>7953</v>
      </c>
      <c r="J43" s="52">
        <f t="shared" si="4"/>
        <v>34162</v>
      </c>
      <c r="K43" s="52">
        <f t="shared" si="4"/>
        <v>32128</v>
      </c>
      <c r="L43" s="52">
        <f t="shared" si="4"/>
        <v>75432</v>
      </c>
      <c r="M43" s="52">
        <f t="shared" si="4"/>
        <v>77681</v>
      </c>
      <c r="N43" s="52">
        <f t="shared" si="4"/>
        <v>55364</v>
      </c>
      <c r="O43" s="52">
        <f t="shared" si="4"/>
        <v>61413</v>
      </c>
      <c r="P43" s="52">
        <f t="shared" si="4"/>
        <v>20183</v>
      </c>
      <c r="Q43" s="52">
        <f t="shared" si="4"/>
        <v>44064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57406</v>
      </c>
      <c r="D20" s="53">
        <f>F20+H20+J20+N20+P20+L20</f>
        <v>27312</v>
      </c>
      <c r="E20" s="53">
        <f>G20+I20+K20+O20+Q20+M20</f>
        <v>30094</v>
      </c>
      <c r="F20" s="53">
        <v>205</v>
      </c>
      <c r="G20" s="53">
        <v>202</v>
      </c>
      <c r="H20" s="53">
        <v>1071</v>
      </c>
      <c r="I20" s="53">
        <v>1035</v>
      </c>
      <c r="J20" s="53">
        <v>3656</v>
      </c>
      <c r="K20" s="53">
        <v>3504</v>
      </c>
      <c r="L20" s="53">
        <v>11003</v>
      </c>
      <c r="M20" s="53">
        <v>10747</v>
      </c>
      <c r="N20" s="53">
        <v>8631</v>
      </c>
      <c r="O20" s="53">
        <v>8931</v>
      </c>
      <c r="P20" s="53">
        <v>2746</v>
      </c>
      <c r="Q20" s="53">
        <v>5675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3294</v>
      </c>
      <c r="D21" s="53">
        <f t="shared" ref="D21:D42" si="1">F21+H21+J21+N21+P21+L21</f>
        <v>1605</v>
      </c>
      <c r="E21" s="53">
        <f t="shared" ref="E21:E42" si="2">G21+I21+K21+O21+Q21+M21</f>
        <v>1689</v>
      </c>
      <c r="F21" s="53">
        <v>7</v>
      </c>
      <c r="G21" s="53">
        <v>8</v>
      </c>
      <c r="H21" s="53">
        <v>49</v>
      </c>
      <c r="I21" s="53">
        <v>43</v>
      </c>
      <c r="J21" s="53">
        <v>298</v>
      </c>
      <c r="K21" s="53">
        <v>257</v>
      </c>
      <c r="L21" s="53">
        <v>732</v>
      </c>
      <c r="M21" s="53">
        <v>640</v>
      </c>
      <c r="N21" s="53">
        <v>392</v>
      </c>
      <c r="O21" s="53">
        <v>442</v>
      </c>
      <c r="P21" s="53">
        <v>127</v>
      </c>
      <c r="Q21" s="53">
        <v>299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19921</v>
      </c>
      <c r="D22" s="53">
        <f t="shared" si="1"/>
        <v>8735</v>
      </c>
      <c r="E22" s="53">
        <f t="shared" si="2"/>
        <v>11186</v>
      </c>
      <c r="F22" s="53">
        <v>6</v>
      </c>
      <c r="G22" s="53">
        <v>10</v>
      </c>
      <c r="H22" s="53">
        <v>303</v>
      </c>
      <c r="I22" s="53">
        <v>314</v>
      </c>
      <c r="J22" s="53">
        <v>2189</v>
      </c>
      <c r="K22" s="53">
        <v>2196</v>
      </c>
      <c r="L22" s="53">
        <v>3550</v>
      </c>
      <c r="M22" s="53">
        <v>4521</v>
      </c>
      <c r="N22" s="53">
        <v>2045</v>
      </c>
      <c r="O22" s="53">
        <v>2645</v>
      </c>
      <c r="P22" s="53">
        <v>642</v>
      </c>
      <c r="Q22" s="53">
        <v>1500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1062</v>
      </c>
      <c r="D24" s="53">
        <f t="shared" si="1"/>
        <v>549</v>
      </c>
      <c r="E24" s="53">
        <f t="shared" si="2"/>
        <v>513</v>
      </c>
      <c r="F24" s="53">
        <v>3</v>
      </c>
      <c r="G24" s="53">
        <v>3</v>
      </c>
      <c r="H24" s="53">
        <v>17</v>
      </c>
      <c r="I24" s="53">
        <v>13</v>
      </c>
      <c r="J24" s="53">
        <v>80</v>
      </c>
      <c r="K24" s="53">
        <v>78</v>
      </c>
      <c r="L24" s="53">
        <v>201</v>
      </c>
      <c r="M24" s="53">
        <v>171</v>
      </c>
      <c r="N24" s="53">
        <v>208</v>
      </c>
      <c r="O24" s="53">
        <v>201</v>
      </c>
      <c r="P24" s="53">
        <v>40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2914</v>
      </c>
      <c r="D25" s="53">
        <f t="shared" si="1"/>
        <v>1831</v>
      </c>
      <c r="E25" s="53">
        <f t="shared" si="2"/>
        <v>1083</v>
      </c>
      <c r="F25" s="53">
        <v>5</v>
      </c>
      <c r="G25" s="53">
        <v>5</v>
      </c>
      <c r="H25" s="53">
        <v>30</v>
      </c>
      <c r="I25" s="53">
        <v>25</v>
      </c>
      <c r="J25" s="53">
        <v>93</v>
      </c>
      <c r="K25" s="53">
        <v>83</v>
      </c>
      <c r="L25" s="53">
        <v>945</v>
      </c>
      <c r="M25" s="53">
        <v>386</v>
      </c>
      <c r="N25" s="53">
        <v>653</v>
      </c>
      <c r="O25" s="53">
        <v>415</v>
      </c>
      <c r="P25" s="53">
        <v>105</v>
      </c>
      <c r="Q25" s="53">
        <v>169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5</v>
      </c>
      <c r="N26" s="53">
        <v>7</v>
      </c>
      <c r="O26" s="53">
        <v>3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3638</v>
      </c>
      <c r="D27" s="53">
        <f t="shared" si="1"/>
        <v>1614</v>
      </c>
      <c r="E27" s="53">
        <f t="shared" si="2"/>
        <v>2024</v>
      </c>
      <c r="F27" s="53">
        <v>17</v>
      </c>
      <c r="G27" s="53">
        <v>17</v>
      </c>
      <c r="H27" s="53">
        <v>117</v>
      </c>
      <c r="I27" s="53">
        <v>97</v>
      </c>
      <c r="J27" s="53">
        <v>487</v>
      </c>
      <c r="K27" s="53">
        <v>474</v>
      </c>
      <c r="L27" s="53">
        <v>594</v>
      </c>
      <c r="M27" s="53">
        <v>865</v>
      </c>
      <c r="N27" s="53">
        <v>352</v>
      </c>
      <c r="O27" s="53">
        <v>446</v>
      </c>
      <c r="P27" s="53">
        <v>47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305</v>
      </c>
      <c r="D28" s="53">
        <f t="shared" si="1"/>
        <v>219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12</v>
      </c>
      <c r="L28" s="53">
        <v>116</v>
      </c>
      <c r="M28" s="53">
        <v>43</v>
      </c>
      <c r="N28" s="53">
        <v>83</v>
      </c>
      <c r="O28" s="53">
        <v>23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8841</v>
      </c>
      <c r="D29" s="53">
        <f t="shared" si="1"/>
        <v>4022</v>
      </c>
      <c r="E29" s="53">
        <f t="shared" si="2"/>
        <v>4819</v>
      </c>
      <c r="F29" s="53">
        <v>73</v>
      </c>
      <c r="G29" s="53">
        <v>67</v>
      </c>
      <c r="H29" s="53">
        <v>269</v>
      </c>
      <c r="I29" s="53">
        <v>233</v>
      </c>
      <c r="J29" s="53">
        <v>988</v>
      </c>
      <c r="K29" s="53">
        <v>868</v>
      </c>
      <c r="L29" s="53">
        <v>1534</v>
      </c>
      <c r="M29" s="53">
        <v>1964</v>
      </c>
      <c r="N29" s="53">
        <v>887</v>
      </c>
      <c r="O29" s="53">
        <v>1054</v>
      </c>
      <c r="P29" s="53">
        <v>271</v>
      </c>
      <c r="Q29" s="53">
        <v>633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4781</v>
      </c>
      <c r="D30" s="53">
        <f t="shared" si="1"/>
        <v>2010</v>
      </c>
      <c r="E30" s="53">
        <f t="shared" si="2"/>
        <v>2771</v>
      </c>
      <c r="F30" s="53">
        <v>56</v>
      </c>
      <c r="G30" s="53">
        <v>39</v>
      </c>
      <c r="H30" s="53">
        <v>189</v>
      </c>
      <c r="I30" s="53">
        <v>194</v>
      </c>
      <c r="J30" s="53">
        <v>712</v>
      </c>
      <c r="K30" s="53">
        <v>707</v>
      </c>
      <c r="L30" s="53">
        <v>665</v>
      </c>
      <c r="M30" s="53">
        <v>1349</v>
      </c>
      <c r="N30" s="53">
        <v>328</v>
      </c>
      <c r="O30" s="53">
        <v>377</v>
      </c>
      <c r="P30" s="53">
        <v>60</v>
      </c>
      <c r="Q30" s="53">
        <v>105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9101</v>
      </c>
      <c r="D31" s="53">
        <f t="shared" si="1"/>
        <v>4191</v>
      </c>
      <c r="E31" s="53">
        <f t="shared" si="2"/>
        <v>4910</v>
      </c>
      <c r="F31" s="53">
        <v>59</v>
      </c>
      <c r="G31" s="53">
        <v>55</v>
      </c>
      <c r="H31" s="53">
        <v>304</v>
      </c>
      <c r="I31" s="53">
        <v>279</v>
      </c>
      <c r="J31" s="53">
        <v>987</v>
      </c>
      <c r="K31" s="53">
        <v>975</v>
      </c>
      <c r="L31" s="53">
        <v>1678</v>
      </c>
      <c r="M31" s="53">
        <v>2005</v>
      </c>
      <c r="N31" s="53">
        <v>930</v>
      </c>
      <c r="O31" s="53">
        <v>1079</v>
      </c>
      <c r="P31" s="53">
        <v>233</v>
      </c>
      <c r="Q31" s="53">
        <v>517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5539</v>
      </c>
      <c r="D32" s="53">
        <f t="shared" si="1"/>
        <v>2465</v>
      </c>
      <c r="E32" s="53">
        <f t="shared" si="2"/>
        <v>3074</v>
      </c>
      <c r="F32" s="53">
        <v>21</v>
      </c>
      <c r="G32" s="53">
        <v>25</v>
      </c>
      <c r="H32" s="53">
        <v>163</v>
      </c>
      <c r="I32" s="53">
        <v>152</v>
      </c>
      <c r="J32" s="53">
        <v>707</v>
      </c>
      <c r="K32" s="53">
        <v>631</v>
      </c>
      <c r="L32" s="53">
        <v>836</v>
      </c>
      <c r="M32" s="53">
        <v>1327</v>
      </c>
      <c r="N32" s="53">
        <v>604</v>
      </c>
      <c r="O32" s="53">
        <v>737</v>
      </c>
      <c r="P32" s="53">
        <v>134</v>
      </c>
      <c r="Q32" s="53">
        <v>202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22532</v>
      </c>
      <c r="D33" s="53">
        <f t="shared" si="1"/>
        <v>10046</v>
      </c>
      <c r="E33" s="53">
        <f t="shared" si="2"/>
        <v>12486</v>
      </c>
      <c r="F33" s="53">
        <v>1</v>
      </c>
      <c r="G33" s="53">
        <v>4</v>
      </c>
      <c r="H33" s="53">
        <v>190</v>
      </c>
      <c r="I33" s="53">
        <v>198</v>
      </c>
      <c r="J33" s="53">
        <v>1981</v>
      </c>
      <c r="K33" s="53">
        <v>1808</v>
      </c>
      <c r="L33" s="53">
        <v>4280</v>
      </c>
      <c r="M33" s="53">
        <v>4003</v>
      </c>
      <c r="N33" s="53">
        <v>2352</v>
      </c>
      <c r="O33" s="53">
        <v>3045</v>
      </c>
      <c r="P33" s="53">
        <v>1242</v>
      </c>
      <c r="Q33" s="53">
        <v>3428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9244</v>
      </c>
      <c r="D34" s="53">
        <f t="shared" si="1"/>
        <v>4032</v>
      </c>
      <c r="E34" s="53">
        <f t="shared" si="2"/>
        <v>5212</v>
      </c>
      <c r="F34" s="53">
        <v>1</v>
      </c>
      <c r="G34" s="53">
        <v>0</v>
      </c>
      <c r="H34" s="53">
        <v>95</v>
      </c>
      <c r="I34" s="53">
        <v>91</v>
      </c>
      <c r="J34" s="53">
        <v>788</v>
      </c>
      <c r="K34" s="53">
        <v>766</v>
      </c>
      <c r="L34" s="53">
        <v>1870</v>
      </c>
      <c r="M34" s="53">
        <v>1697</v>
      </c>
      <c r="N34" s="53">
        <v>828</v>
      </c>
      <c r="O34" s="53">
        <v>1193</v>
      </c>
      <c r="P34" s="53">
        <v>450</v>
      </c>
      <c r="Q34" s="53">
        <v>1465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40786</v>
      </c>
      <c r="D35" s="53">
        <f t="shared" si="1"/>
        <v>18667</v>
      </c>
      <c r="E35" s="53">
        <f t="shared" si="2"/>
        <v>22119</v>
      </c>
      <c r="F35" s="53">
        <v>120</v>
      </c>
      <c r="G35" s="53">
        <v>139</v>
      </c>
      <c r="H35" s="53">
        <v>717</v>
      </c>
      <c r="I35" s="53">
        <v>702</v>
      </c>
      <c r="J35" s="53">
        <v>3321</v>
      </c>
      <c r="K35" s="53">
        <v>3093</v>
      </c>
      <c r="L35" s="53">
        <v>6968</v>
      </c>
      <c r="M35" s="53">
        <v>6956</v>
      </c>
      <c r="N35" s="53">
        <v>5196</v>
      </c>
      <c r="O35" s="53">
        <v>5888</v>
      </c>
      <c r="P35" s="53">
        <v>2345</v>
      </c>
      <c r="Q35" s="53">
        <v>5341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2404</v>
      </c>
      <c r="D36" s="53">
        <f t="shared" si="1"/>
        <v>1059</v>
      </c>
      <c r="E36" s="53">
        <f t="shared" si="2"/>
        <v>1345</v>
      </c>
      <c r="F36" s="53">
        <v>1</v>
      </c>
      <c r="G36" s="53">
        <v>0</v>
      </c>
      <c r="H36" s="53">
        <v>6</v>
      </c>
      <c r="I36" s="53">
        <v>1</v>
      </c>
      <c r="J36" s="53">
        <v>223</v>
      </c>
      <c r="K36" s="53">
        <v>184</v>
      </c>
      <c r="L36" s="53">
        <v>479</v>
      </c>
      <c r="M36" s="53">
        <v>449</v>
      </c>
      <c r="N36" s="53">
        <v>222</v>
      </c>
      <c r="O36" s="53">
        <v>353</v>
      </c>
      <c r="P36" s="53">
        <v>128</v>
      </c>
      <c r="Q36" s="53">
        <v>358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440</v>
      </c>
      <c r="D37" s="53">
        <f t="shared" si="1"/>
        <v>221</v>
      </c>
      <c r="E37" s="53">
        <f t="shared" si="2"/>
        <v>219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36</v>
      </c>
      <c r="L37" s="53">
        <v>106</v>
      </c>
      <c r="M37" s="53">
        <v>76</v>
      </c>
      <c r="N37" s="53">
        <v>47</v>
      </c>
      <c r="O37" s="53">
        <v>43</v>
      </c>
      <c r="P37" s="53">
        <v>21</v>
      </c>
      <c r="Q37" s="53">
        <v>64</v>
      </c>
    </row>
    <row r="38" spans="1:17" s="35" customFormat="1" ht="18.75">
      <c r="A38" s="50">
        <v>15</v>
      </c>
      <c r="B38" s="51" t="s">
        <v>102</v>
      </c>
      <c r="C38" s="52">
        <f t="shared" si="0"/>
        <v>4868</v>
      </c>
      <c r="D38" s="53">
        <f t="shared" si="1"/>
        <v>2273</v>
      </c>
      <c r="E38" s="53">
        <f t="shared" si="2"/>
        <v>2595</v>
      </c>
      <c r="F38" s="53">
        <v>9</v>
      </c>
      <c r="G38" s="53">
        <v>7</v>
      </c>
      <c r="H38" s="53">
        <v>47</v>
      </c>
      <c r="I38" s="53">
        <v>57</v>
      </c>
      <c r="J38" s="53">
        <v>314</v>
      </c>
      <c r="K38" s="53">
        <v>324</v>
      </c>
      <c r="L38" s="53">
        <v>786</v>
      </c>
      <c r="M38" s="53">
        <v>612</v>
      </c>
      <c r="N38" s="53">
        <v>713</v>
      </c>
      <c r="O38" s="53">
        <v>810</v>
      </c>
      <c r="P38" s="53">
        <v>404</v>
      </c>
      <c r="Q38" s="53">
        <v>785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25290</v>
      </c>
      <c r="D39" s="53">
        <f t="shared" si="1"/>
        <v>11093</v>
      </c>
      <c r="E39" s="53">
        <f t="shared" si="2"/>
        <v>14197</v>
      </c>
      <c r="F39" s="53">
        <v>119</v>
      </c>
      <c r="G39" s="53">
        <v>113</v>
      </c>
      <c r="H39" s="53">
        <v>564</v>
      </c>
      <c r="I39" s="53">
        <v>527</v>
      </c>
      <c r="J39" s="53">
        <v>2165</v>
      </c>
      <c r="K39" s="53">
        <v>2017</v>
      </c>
      <c r="L39" s="53">
        <v>4523</v>
      </c>
      <c r="M39" s="53">
        <v>4744</v>
      </c>
      <c r="N39" s="53">
        <v>2542</v>
      </c>
      <c r="O39" s="53">
        <v>3478</v>
      </c>
      <c r="P39" s="53">
        <v>1180</v>
      </c>
      <c r="Q39" s="53">
        <v>3318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16492</v>
      </c>
      <c r="D40" s="53">
        <f t="shared" si="1"/>
        <v>7226</v>
      </c>
      <c r="E40" s="53">
        <f t="shared" si="2"/>
        <v>9266</v>
      </c>
      <c r="F40" s="53">
        <v>113</v>
      </c>
      <c r="G40" s="53">
        <v>99</v>
      </c>
      <c r="H40" s="53">
        <v>406</v>
      </c>
      <c r="I40" s="53">
        <v>370</v>
      </c>
      <c r="J40" s="53">
        <v>1532</v>
      </c>
      <c r="K40" s="53">
        <v>1408</v>
      </c>
      <c r="L40" s="53">
        <v>2891</v>
      </c>
      <c r="M40" s="53">
        <v>3368</v>
      </c>
      <c r="N40" s="53">
        <v>1607</v>
      </c>
      <c r="O40" s="53">
        <v>2120</v>
      </c>
      <c r="P40" s="53">
        <v>677</v>
      </c>
      <c r="Q40" s="53">
        <v>1901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17814</v>
      </c>
      <c r="D41" s="53">
        <f t="shared" si="1"/>
        <v>8380</v>
      </c>
      <c r="E41" s="53">
        <f t="shared" si="2"/>
        <v>9434</v>
      </c>
      <c r="F41" s="53">
        <v>73</v>
      </c>
      <c r="G41" s="53">
        <v>49</v>
      </c>
      <c r="H41" s="53">
        <v>311</v>
      </c>
      <c r="I41" s="53">
        <v>248</v>
      </c>
      <c r="J41" s="53">
        <v>1384</v>
      </c>
      <c r="K41" s="53">
        <v>1327</v>
      </c>
      <c r="L41" s="53">
        <v>3320</v>
      </c>
      <c r="M41" s="53">
        <v>2971</v>
      </c>
      <c r="N41" s="53">
        <v>2326</v>
      </c>
      <c r="O41" s="53">
        <v>2629</v>
      </c>
      <c r="P41" s="53">
        <v>966</v>
      </c>
      <c r="Q41" s="53">
        <v>2210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8957</v>
      </c>
      <c r="D42" s="53">
        <f t="shared" si="1"/>
        <v>4306</v>
      </c>
      <c r="E42" s="53">
        <f t="shared" si="2"/>
        <v>4651</v>
      </c>
      <c r="F42" s="53">
        <v>14</v>
      </c>
      <c r="G42" s="53">
        <v>26</v>
      </c>
      <c r="H42" s="53">
        <v>127</v>
      </c>
      <c r="I42" s="53">
        <v>139</v>
      </c>
      <c r="J42" s="53">
        <v>756</v>
      </c>
      <c r="K42" s="53">
        <v>695</v>
      </c>
      <c r="L42" s="53">
        <v>1746</v>
      </c>
      <c r="M42" s="53">
        <v>1384</v>
      </c>
      <c r="N42" s="53">
        <v>1202</v>
      </c>
      <c r="O42" s="53">
        <v>1264</v>
      </c>
      <c r="P42" s="53">
        <v>461</v>
      </c>
      <c r="Q42" s="53">
        <v>1143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261895</v>
      </c>
      <c r="D43" s="52">
        <f>SUM(D20:D42)-D21-D23-D26-D37</f>
        <v>120030</v>
      </c>
      <c r="E43" s="52">
        <f>SUM(E20:E42)-E21-E23-E26-E37</f>
        <v>141865</v>
      </c>
      <c r="F43" s="52">
        <f t="shared" ref="F43:Q43" si="4">SUM(F20:F42)-F21-F23-F26-F37</f>
        <v>896</v>
      </c>
      <c r="G43" s="52">
        <f t="shared" si="4"/>
        <v>860</v>
      </c>
      <c r="H43" s="52">
        <f t="shared" si="4"/>
        <v>4928</v>
      </c>
      <c r="I43" s="52">
        <f t="shared" si="4"/>
        <v>4679</v>
      </c>
      <c r="J43" s="52">
        <f t="shared" si="4"/>
        <v>22372</v>
      </c>
      <c r="K43" s="52">
        <f t="shared" si="4"/>
        <v>21150</v>
      </c>
      <c r="L43" s="52">
        <f t="shared" si="4"/>
        <v>47985</v>
      </c>
      <c r="M43" s="52">
        <f t="shared" si="4"/>
        <v>49562</v>
      </c>
      <c r="N43" s="52">
        <f t="shared" si="4"/>
        <v>31709</v>
      </c>
      <c r="O43" s="52">
        <f t="shared" si="4"/>
        <v>36688</v>
      </c>
      <c r="P43" s="52">
        <f t="shared" si="4"/>
        <v>12140</v>
      </c>
      <c r="Q43" s="52">
        <f t="shared" si="4"/>
        <v>28926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2023-08-03T12:16:58Z</dcterms:modified>
</cp:coreProperties>
</file>