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5" i="4"/>
  <c r="H45"/>
  <c r="I45"/>
  <c r="J45"/>
  <c r="K45"/>
  <c r="L45"/>
  <c r="M45"/>
  <c r="N45"/>
  <c r="O45"/>
  <c r="P45"/>
  <c r="Q45"/>
  <c r="R45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N44" s="1"/>
  <c r="M46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N44" s="1"/>
  <c r="M46"/>
  <c r="M44" s="1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R44" i="4" l="1"/>
  <c r="P44"/>
  <c r="L44"/>
  <c r="J44"/>
  <c r="H44"/>
  <c r="Q44"/>
  <c r="O44"/>
  <c r="K44"/>
  <c r="I44"/>
  <c r="G44"/>
  <c r="N46" i="3"/>
  <c r="N44" s="1"/>
  <c r="M46"/>
  <c r="I20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<sst xmlns="http://schemas.openxmlformats.org/spreadsheetml/2006/main" count="564" uniqueCount="127">
  <si>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</si>
  <si>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</si>
  <si>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</si>
  <si>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</si>
  <si>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</si>
  <si>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</si>
  <si>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</si>
  <si>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</si>
  <si>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</si>
  <si>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</si>
  <si>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</si>
  <si>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</si>
  <si>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</si>
  <si>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</si>
  <si>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</si>
  <si>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</si>
  <si>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</si>
  <si>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</si>
  <si>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</si>
  <si>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</si>
  <si>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</si>
  <si>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</si>
  <si>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</si>
  <si>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</si>
  <si>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</si>
  <si>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</si>
  <si>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</si>
  <si>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</si>
  <si>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</si>
  <si>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</si>
  <si>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</si>
  <si>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</si>
  <si>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</si>
  <si>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</si>
  <si>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</si>
  <si>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</si>
  <si>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</si>
  <si>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</si>
  <si>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</si>
  <si>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</si>
  <si>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</si>
  <si>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</si>
  <si>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</si>
  <si>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</si>
  <si>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</si>
  <si>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</si>
  <si>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</si>
  <si>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</si>
  <si>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</si>
  <si>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</si>
  <si>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</si>
  <si>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</si>
  <si>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</si>
  <si>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</si>
  <si>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</si>
  <si>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</si>
  <si>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</si>
  <si>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</si>
  <si>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</si>
  <si>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</si>
  <si>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</si>
  <si>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</si>
  <si>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</si>
  <si>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</si>
  <si>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</si>
  <si>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</si>
  <si>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</si>
  <si>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</si>
  <si>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</si>
  <si>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</si>
  <si>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</si>
  <si>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</si>
  <si>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</si>
  <si>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</si>
  <si>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</si>
  <si>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</si>
  <si>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</si>
  <si>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</si>
  <si>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</si>
  <si>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</si>
  <si>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</si>
  <si>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</si>
  <si>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</si>
  <si>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</si>
  <si>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</si>
  <si>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</si>
  <si>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</si>
  <si>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</si>
  <si>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</si>
  <si>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</si>
  <si>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</si>
  <si>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</si>
  <si>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</si>
  <si>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</si>
  <si>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</si>
  <si>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</si>
  <si>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</si>
  <si>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</si>
  <si>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</si>
  <si>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</si>
  <si>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</si>
  <si>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</si>
  <si>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</si>
  <si>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</si>
  <si>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</si>
  <si>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</si>
  <si>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</si>
  <si>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</si>
  <si>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</si>
  <si>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</si>
  <si>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</si>
  <si>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</si>
  <si>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</si>
  <si>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</si>
  <si>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</si>
  <si>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</si>
  <si>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</si>
  <si>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</si>
  <si>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</si>
  <si>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</si>
  <si>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</si>
  <si>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</si>
  <si>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</si>
  <si>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</si>
  <si>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2023  года</t>
  </si>
  <si>
    <t>01 сентября 2023 года</t>
  </si>
  <si>
    <t>01 сентября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</si>
</sst>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R20" sqref="R20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680448</v>
      </c>
      <c r="E20" s="21">
        <f>G20+I20+K20+O20+Q20+M20</f>
        <v>314327</v>
      </c>
      <c r="F20" s="21">
        <f>H20+J20+L20+P20+R20+N20</f>
        <v>366121</v>
      </c>
      <c r="G20" s="21">
        <f t="shared" ref="G20:R20" si="1">SUM(G21:G43)</f>
        <v>2536</v>
      </c>
      <c r="H20" s="21">
        <f t="shared" si="1"/>
        <v>2407</v>
      </c>
      <c r="I20" s="21">
        <f t="shared" si="1"/>
        <v>13066</v>
      </c>
      <c r="J20" s="21">
        <f t="shared" si="1"/>
        <v>12584</v>
      </c>
      <c r="K20" s="21">
        <f t="shared" si="1"/>
        <v>56460</v>
      </c>
      <c r="L20" s="21">
        <f t="shared" si="1"/>
        <v>53114</v>
      </c>
      <c r="M20" s="21">
        <f t="shared" si="1"/>
        <v>122857</v>
      </c>
      <c r="N20" s="21">
        <f t="shared" si="1"/>
        <v>126965</v>
      </c>
      <c r="O20" s="21">
        <f t="shared" si="1"/>
        <v>87024</v>
      </c>
      <c r="P20" s="21">
        <f t="shared" si="1"/>
        <v>98011</v>
      </c>
      <c r="Q20" s="21">
        <f t="shared" si="1"/>
        <v>32384</v>
      </c>
      <c r="R20" s="21">
        <f t="shared" si="1"/>
        <v>73040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1664</v>
      </c>
      <c r="E21" s="27">
        <f>G21+I21+K21+O21+Q21+M21</f>
        <v>455</v>
      </c>
      <c r="F21" s="27">
        <f>H21+J21+L21+P21+R21+N21</f>
        <v>1209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198</v>
      </c>
      <c r="N21" s="27">
        <f>'Прил.12 согаз'!N21+'Прил.12 альфа'!N21</f>
        <v>570</v>
      </c>
      <c r="O21" s="27">
        <f>'Прил.12 согаз'!O21+'Прил.12 альфа'!O21</f>
        <v>185</v>
      </c>
      <c r="P21" s="27">
        <f>'Прил.12 согаз'!P21+'Прил.12 альфа'!P21</f>
        <v>551</v>
      </c>
      <c r="Q21" s="27">
        <f>'Прил.12 согаз'!Q21+'Прил.12 альфа'!Q21</f>
        <v>72</v>
      </c>
      <c r="R21" s="27">
        <f>'Прил.12 согаз'!R21+'Прил.12 альфа'!R21</f>
        <v>88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75274</v>
      </c>
      <c r="E22" s="27">
        <f t="shared" ref="E22:E43" si="2">G22+I22+K22+O22+Q22+M22</f>
        <v>35408</v>
      </c>
      <c r="F22" s="27">
        <f t="shared" ref="F22:F43" si="3">H22+J22+L22+P22+R22+N22</f>
        <v>39866</v>
      </c>
      <c r="G22" s="27">
        <f>'Прил.12 согаз'!G22+'Прил.12 альфа'!G22</f>
        <v>250</v>
      </c>
      <c r="H22" s="27">
        <f>'Прил.12 согаз'!H22+'Прил.12 альфа'!H22</f>
        <v>256</v>
      </c>
      <c r="I22" s="27">
        <f>'Прил.12 согаз'!I22+'Прил.12 альфа'!I22</f>
        <v>1356</v>
      </c>
      <c r="J22" s="27">
        <f>'Прил.12 согаз'!J22+'Прил.12 альфа'!J22</f>
        <v>1294</v>
      </c>
      <c r="K22" s="27">
        <f>'Прил.12 согаз'!K22+'Прил.12 альфа'!K22</f>
        <v>6216</v>
      </c>
      <c r="L22" s="27">
        <f>'Прил.12 согаз'!L22+'Прил.12 альфа'!L22</f>
        <v>5918</v>
      </c>
      <c r="M22" s="27">
        <f>'Прил.12 согаз'!M22+'Прил.12 альфа'!M22</f>
        <v>14801</v>
      </c>
      <c r="N22" s="27">
        <f>'Прил.12 согаз'!N22+'Прил.12 альфа'!N22</f>
        <v>13370</v>
      </c>
      <c r="O22" s="27">
        <f>'Прил.12 согаз'!O22+'Прил.12 альфа'!O22</f>
        <v>9238</v>
      </c>
      <c r="P22" s="27">
        <f>'Прил.12 согаз'!P22+'Прил.12 альфа'!P22</f>
        <v>10312</v>
      </c>
      <c r="Q22" s="27">
        <f>'Прил.12 согаз'!Q22+'Прил.12 альфа'!Q22</f>
        <v>3547</v>
      </c>
      <c r="R22" s="27">
        <f>'Прил.12 согаз'!R22+'Прил.12 альфа'!R22</f>
        <v>8716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40215</v>
      </c>
      <c r="E23" s="27">
        <f t="shared" si="2"/>
        <v>17958</v>
      </c>
      <c r="F23" s="27">
        <f t="shared" si="3"/>
        <v>22257</v>
      </c>
      <c r="G23" s="27">
        <f>'Прил.12 согаз'!G23+'Прил.12 альфа'!G23</f>
        <v>136</v>
      </c>
      <c r="H23" s="27">
        <f>'Прил.12 согаз'!H23+'Прил.12 альфа'!H23</f>
        <v>151</v>
      </c>
      <c r="I23" s="27">
        <f>'Прил.12 согаз'!I23+'Прил.12 альфа'!I23</f>
        <v>748</v>
      </c>
      <c r="J23" s="27">
        <f>'Прил.12 согаз'!J23+'Прил.12 альфа'!J23</f>
        <v>747</v>
      </c>
      <c r="K23" s="27">
        <f>'Прил.12 согаз'!K23+'Прил.12 альфа'!K23</f>
        <v>3586</v>
      </c>
      <c r="L23" s="27">
        <f>'Прил.12 согаз'!L23+'Прил.12 альфа'!L23</f>
        <v>3336</v>
      </c>
      <c r="M23" s="27">
        <f>'Прил.12 согаз'!M23+'Прил.12 альфа'!M23</f>
        <v>6097</v>
      </c>
      <c r="N23" s="27">
        <f>'Прил.12 согаз'!N23+'Прил.12 альфа'!N23</f>
        <v>6378</v>
      </c>
      <c r="O23" s="27">
        <f>'Прил.12 согаз'!O23+'Прил.12 альфа'!O23</f>
        <v>4945</v>
      </c>
      <c r="P23" s="27">
        <f>'Прил.12 согаз'!P23+'Прил.12 альфа'!P23</f>
        <v>5978</v>
      </c>
      <c r="Q23" s="27">
        <f>'Прил.12 согаз'!Q23+'Прил.12 альфа'!Q23</f>
        <v>2446</v>
      </c>
      <c r="R23" s="27">
        <f>'Прил.12 согаз'!R23+'Прил.12 альфа'!R23</f>
        <v>5667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41638</v>
      </c>
      <c r="E24" s="27">
        <f t="shared" si="2"/>
        <v>19825</v>
      </c>
      <c r="F24" s="27">
        <f t="shared" si="3"/>
        <v>21813</v>
      </c>
      <c r="G24" s="27">
        <f>'Прил.12 согаз'!G24+'Прил.12 альфа'!G24</f>
        <v>127</v>
      </c>
      <c r="H24" s="27">
        <f>'Прил.12 согаз'!H24+'Прил.12 альфа'!H24</f>
        <v>144</v>
      </c>
      <c r="I24" s="27">
        <f>'Прил.12 согаз'!I24+'Прил.12 альфа'!I24</f>
        <v>782</v>
      </c>
      <c r="J24" s="27">
        <f>'Прил.12 согаз'!J24+'Прил.12 альфа'!J24</f>
        <v>707</v>
      </c>
      <c r="K24" s="27">
        <f>'Прил.12 согаз'!K24+'Прил.12 альфа'!K24</f>
        <v>3267</v>
      </c>
      <c r="L24" s="27">
        <f>'Прил.12 согаз'!L24+'Прил.12 альфа'!L24</f>
        <v>3184</v>
      </c>
      <c r="M24" s="27">
        <f>'Прил.12 согаз'!M24+'Прил.12 альфа'!M24</f>
        <v>8109</v>
      </c>
      <c r="N24" s="27">
        <f>'Прил.12 согаз'!N24+'Прил.12 альфа'!N24</f>
        <v>7358</v>
      </c>
      <c r="O24" s="27">
        <f>'Прил.12 согаз'!O24+'Прил.12 альфа'!O24</f>
        <v>5527</v>
      </c>
      <c r="P24" s="27">
        <f>'Прил.12 согаз'!P24+'Прил.12 альфа'!P24</f>
        <v>6033</v>
      </c>
      <c r="Q24" s="27">
        <f>'Прил.12 согаз'!Q24+'Прил.12 альфа'!Q24</f>
        <v>2013</v>
      </c>
      <c r="R24" s="27">
        <f>'Прил.12 согаз'!R24+'Прил.12 альфа'!R24</f>
        <v>4387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8930</v>
      </c>
      <c r="E25" s="27">
        <f t="shared" si="2"/>
        <v>4206</v>
      </c>
      <c r="F25" s="27">
        <f t="shared" si="3"/>
        <v>4724</v>
      </c>
      <c r="G25" s="27">
        <f>'Прил.12 согаз'!G25+'Прил.12 альфа'!G25</f>
        <v>11</v>
      </c>
      <c r="H25" s="27">
        <f>'Прил.12 согаз'!H25+'Прил.12 альфа'!H25</f>
        <v>22</v>
      </c>
      <c r="I25" s="27">
        <f>'Прил.12 согаз'!I25+'Прил.12 альфа'!I25</f>
        <v>131</v>
      </c>
      <c r="J25" s="27">
        <f>'Прил.12 согаз'!J25+'Прил.12 альфа'!J25</f>
        <v>147</v>
      </c>
      <c r="K25" s="27">
        <f>'Прил.12 согаз'!K25+'Прил.12 альфа'!K25</f>
        <v>746</v>
      </c>
      <c r="L25" s="27">
        <f>'Прил.12 согаз'!L25+'Прил.12 альфа'!L25</f>
        <v>697</v>
      </c>
      <c r="M25" s="27">
        <f>'Прил.12 согаз'!M25+'Прил.12 альфа'!M25</f>
        <v>1536</v>
      </c>
      <c r="N25" s="27">
        <f>'Прил.12 согаз'!N25+'Прил.12 альфа'!N25</f>
        <v>1309</v>
      </c>
      <c r="O25" s="27">
        <f>'Прил.12 согаз'!O25+'Прил.12 альфа'!O25</f>
        <v>1271</v>
      </c>
      <c r="P25" s="27">
        <f>'Прил.12 согаз'!P25+'Прил.12 альфа'!P25</f>
        <v>1352</v>
      </c>
      <c r="Q25" s="27">
        <f>'Прил.12 согаз'!Q25+'Прил.12 альфа'!Q25</f>
        <v>511</v>
      </c>
      <c r="R25" s="27">
        <f>'Прил.12 согаз'!R25+'Прил.12 альфа'!R25</f>
        <v>1197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58490</v>
      </c>
      <c r="E26" s="27">
        <f t="shared" si="2"/>
        <v>27044</v>
      </c>
      <c r="F26" s="27">
        <f t="shared" si="3"/>
        <v>31446</v>
      </c>
      <c r="G26" s="27">
        <f>'Прил.12 согаз'!G26+'Прил.12 альфа'!G26</f>
        <v>193</v>
      </c>
      <c r="H26" s="27">
        <f>'Прил.12 согаз'!H26+'Прил.12 альфа'!H26</f>
        <v>158</v>
      </c>
      <c r="I26" s="27">
        <f>'Прил.12 согаз'!I26+'Прил.12 альфа'!I26</f>
        <v>1059</v>
      </c>
      <c r="J26" s="27">
        <f>'Прил.12 согаз'!J26+'Прил.12 альфа'!J26</f>
        <v>919</v>
      </c>
      <c r="K26" s="27">
        <f>'Прил.12 согаз'!K26+'Прил.12 альфа'!K26</f>
        <v>4651</v>
      </c>
      <c r="L26" s="27">
        <f>'Прил.12 согаз'!L26+'Прил.12 альфа'!L26</f>
        <v>4400</v>
      </c>
      <c r="M26" s="27">
        <f>'Прил.12 согаз'!M26+'Прил.12 альфа'!M26</f>
        <v>10557</v>
      </c>
      <c r="N26" s="27">
        <f>'Прил.12 согаз'!N26+'Прил.12 альфа'!N26</f>
        <v>9831</v>
      </c>
      <c r="O26" s="27">
        <f>'Прил.12 согаз'!O26+'Прил.12 альфа'!O26</f>
        <v>7544</v>
      </c>
      <c r="P26" s="27">
        <f>'Прил.12 согаз'!P26+'Прил.12 альфа'!P26</f>
        <v>8885</v>
      </c>
      <c r="Q26" s="27">
        <f>'Прил.12 согаз'!Q26+'Прил.12 альфа'!Q26</f>
        <v>3040</v>
      </c>
      <c r="R26" s="27">
        <f>'Прил.12 согаз'!R26+'Прил.12 альфа'!R26</f>
        <v>7253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24697</v>
      </c>
      <c r="E27" s="27">
        <f t="shared" si="2"/>
        <v>11264</v>
      </c>
      <c r="F27" s="27">
        <f t="shared" si="3"/>
        <v>13433</v>
      </c>
      <c r="G27" s="27">
        <f>'Прил.12 согаз'!G27+'Прил.12 альфа'!G27</f>
        <v>109</v>
      </c>
      <c r="H27" s="27">
        <f>'Прил.12 согаз'!H27+'Прил.12 альфа'!H27</f>
        <v>92</v>
      </c>
      <c r="I27" s="27">
        <f>'Прил.12 согаз'!I27+'Прил.12 альфа'!I27</f>
        <v>474</v>
      </c>
      <c r="J27" s="27">
        <f>'Прил.12 согаз'!J27+'Прил.12 альфа'!J27</f>
        <v>438</v>
      </c>
      <c r="K27" s="27">
        <f>'Прил.12 согаз'!K27+'Прил.12 альфа'!K27</f>
        <v>2112</v>
      </c>
      <c r="L27" s="27">
        <f>'Прил.12 согаз'!L27+'Прил.12 альфа'!L27</f>
        <v>1997</v>
      </c>
      <c r="M27" s="27">
        <f>'Прил.12 согаз'!M27+'Прил.12 альфа'!M27</f>
        <v>4398</v>
      </c>
      <c r="N27" s="27">
        <f>'Прил.12 согаз'!N27+'Прил.12 альфа'!N27</f>
        <v>4583</v>
      </c>
      <c r="O27" s="27">
        <f>'Прил.12 согаз'!O27+'Прил.12 альфа'!O27</f>
        <v>3039</v>
      </c>
      <c r="P27" s="27">
        <f>'Прил.12 согаз'!P27+'Прил.12 альфа'!P27</f>
        <v>3609</v>
      </c>
      <c r="Q27" s="27">
        <f>'Прил.12 согаз'!Q27+'Прил.12 альфа'!Q27</f>
        <v>1132</v>
      </c>
      <c r="R27" s="27">
        <f>'Прил.12 согаз'!R27+'Прил.12 альфа'!R27</f>
        <v>2714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29147</v>
      </c>
      <c r="E28" s="27">
        <f t="shared" si="2"/>
        <v>13414</v>
      </c>
      <c r="F28" s="27">
        <f t="shared" si="3"/>
        <v>15733</v>
      </c>
      <c r="G28" s="27">
        <f>'Прил.12 согаз'!G28+'Прил.12 альфа'!G28</f>
        <v>144</v>
      </c>
      <c r="H28" s="27">
        <f>'Прил.12 согаз'!H28+'Прил.12 альфа'!H28</f>
        <v>104</v>
      </c>
      <c r="I28" s="27">
        <f>'Прил.12 согаз'!I28+'Прил.12 альфа'!I28</f>
        <v>689</v>
      </c>
      <c r="J28" s="27">
        <f>'Прил.12 согаз'!J28+'Прил.12 альфа'!J28</f>
        <v>692</v>
      </c>
      <c r="K28" s="27">
        <f>'Прил.12 согаз'!K28+'Прил.12 альфа'!K28</f>
        <v>2737</v>
      </c>
      <c r="L28" s="27">
        <f>'Прил.12 согаз'!L28+'Прил.12 альфа'!L28</f>
        <v>2653</v>
      </c>
      <c r="M28" s="27">
        <f>'Прил.12 согаз'!M28+'Прил.12 альфа'!M28</f>
        <v>5113</v>
      </c>
      <c r="N28" s="27">
        <f>'Прил.12 согаз'!N28+'Прил.12 альфа'!N28</f>
        <v>5837</v>
      </c>
      <c r="O28" s="27">
        <f>'Прил.12 согаз'!O28+'Прил.12 альфа'!O28</f>
        <v>3705</v>
      </c>
      <c r="P28" s="27">
        <f>'Прил.12 согаз'!P28+'Прил.12 альфа'!P28</f>
        <v>4027</v>
      </c>
      <c r="Q28" s="27">
        <f>'Прил.12 согаз'!Q28+'Прил.12 альфа'!Q28</f>
        <v>1026</v>
      </c>
      <c r="R28" s="27">
        <f>'Прил.12 согаз'!R28+'Прил.12 альфа'!R28</f>
        <v>2420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44608</v>
      </c>
      <c r="E29" s="27">
        <f t="shared" si="2"/>
        <v>19221</v>
      </c>
      <c r="F29" s="27">
        <f t="shared" si="3"/>
        <v>25387</v>
      </c>
      <c r="G29" s="27">
        <f>'Прил.12 согаз'!G29+'Прил.12 альфа'!G29</f>
        <v>242</v>
      </c>
      <c r="H29" s="27">
        <f>'Прил.12 согаз'!H29+'Прил.12 альфа'!H29</f>
        <v>236</v>
      </c>
      <c r="I29" s="27">
        <f>'Прил.12 согаз'!I29+'Прил.12 альфа'!I29</f>
        <v>1231</v>
      </c>
      <c r="J29" s="27">
        <f>'Прил.12 согаз'!J29+'Прил.12 альфа'!J29</f>
        <v>1277</v>
      </c>
      <c r="K29" s="27">
        <f>'Прил.12 согаз'!K29+'Прил.12 альфа'!K29</f>
        <v>4672</v>
      </c>
      <c r="L29" s="27">
        <f>'Прил.12 согаз'!L29+'Прил.12 альфа'!L29</f>
        <v>4563</v>
      </c>
      <c r="M29" s="27">
        <f>'Прил.12 согаз'!M29+'Прил.12 альфа'!M29</f>
        <v>6864</v>
      </c>
      <c r="N29" s="27">
        <f>'Прил.12 согаз'!N29+'Прил.12 альфа'!N29</f>
        <v>10170</v>
      </c>
      <c r="O29" s="27">
        <f>'Прил.12 согаз'!O29+'Прил.12 альфа'!O29</f>
        <v>4770</v>
      </c>
      <c r="P29" s="27">
        <f>'Прил.12 согаз'!P29+'Прил.12 альфа'!P29</f>
        <v>6160</v>
      </c>
      <c r="Q29" s="27">
        <f>'Прил.12 согаз'!Q29+'Прил.12 альфа'!Q29</f>
        <v>1442</v>
      </c>
      <c r="R29" s="27">
        <f>'Прил.12 согаз'!R29+'Прил.12 альфа'!R29</f>
        <v>2981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114197</v>
      </c>
      <c r="E30" s="27">
        <f t="shared" si="2"/>
        <v>51047</v>
      </c>
      <c r="F30" s="27">
        <f t="shared" si="3"/>
        <v>63150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26378</v>
      </c>
      <c r="N30" s="27">
        <f>'Прил.12 согаз'!N30+'Прил.12 альфа'!N30</f>
        <v>27304</v>
      </c>
      <c r="O30" s="27">
        <f>'Прил.12 согаз'!O30+'Прил.12 альфа'!O30</f>
        <v>17638</v>
      </c>
      <c r="P30" s="27">
        <f>'Прил.12 согаз'!P30+'Прил.12 альфа'!P30</f>
        <v>19975</v>
      </c>
      <c r="Q30" s="27">
        <f>'Прил.12 согаз'!Q30+'Прил.12 альфа'!Q30</f>
        <v>7031</v>
      </c>
      <c r="R30" s="27">
        <f>'Прил.12 согаз'!R30+'Прил.12 альфа'!R30</f>
        <v>15871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93777</v>
      </c>
      <c r="E31" s="27">
        <f t="shared" si="2"/>
        <v>41653</v>
      </c>
      <c r="F31" s="27">
        <f t="shared" si="3"/>
        <v>52124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21073</v>
      </c>
      <c r="N31" s="27">
        <f>'Прил.12 согаз'!N31+'Прил.12 альфа'!N31</f>
        <v>21472</v>
      </c>
      <c r="O31" s="27">
        <f>'Прил.12 согаз'!O31+'Прил.12 альфа'!O31</f>
        <v>14890</v>
      </c>
      <c r="P31" s="27">
        <f>'Прил.12 согаз'!P31+'Прил.12 альфа'!P31</f>
        <v>16892</v>
      </c>
      <c r="Q31" s="27">
        <f>'Прил.12 согаз'!Q31+'Прил.12 альфа'!Q31</f>
        <v>5690</v>
      </c>
      <c r="R31" s="27">
        <f>'Прил.12 согаз'!R31+'Прил.12 альфа'!R31</f>
        <v>13760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22035</v>
      </c>
      <c r="E32" s="27">
        <f t="shared" si="2"/>
        <v>11321</v>
      </c>
      <c r="F32" s="27">
        <f t="shared" si="3"/>
        <v>10714</v>
      </c>
      <c r="G32" s="27">
        <f>'Прил.12 согаз'!G32+'Прил.12 альфа'!G32</f>
        <v>397</v>
      </c>
      <c r="H32" s="27">
        <f>'Прил.12 согаз'!H32+'Прил.12 альфа'!H32</f>
        <v>389</v>
      </c>
      <c r="I32" s="27">
        <f>'Прил.12 согаз'!I32+'Прил.12 альфа'!I32</f>
        <v>2097</v>
      </c>
      <c r="J32" s="27">
        <f>'Прил.12 согаз'!J32+'Прил.12 альфа'!J32</f>
        <v>2007</v>
      </c>
      <c r="K32" s="27">
        <f>'Прил.12 согаз'!K32+'Прил.12 альфа'!K32</f>
        <v>8827</v>
      </c>
      <c r="L32" s="27">
        <f>'Прил.12 согаз'!L32+'Прил.12 альфа'!L32</f>
        <v>8318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16395</v>
      </c>
      <c r="E33" s="27">
        <f t="shared" si="2"/>
        <v>8594</v>
      </c>
      <c r="F33" s="27">
        <f t="shared" si="3"/>
        <v>7801</v>
      </c>
      <c r="G33" s="27">
        <f>'Прил.12 согаз'!G33+'Прил.12 альфа'!G33</f>
        <v>306</v>
      </c>
      <c r="H33" s="27">
        <f>'Прил.12 согаз'!H33+'Прил.12 альфа'!H33</f>
        <v>270</v>
      </c>
      <c r="I33" s="27">
        <f>'Прил.12 согаз'!I33+'Прил.12 альфа'!I33</f>
        <v>1464</v>
      </c>
      <c r="J33" s="27">
        <f>'Прил.12 согаз'!J33+'Прил.12 альфа'!J33</f>
        <v>1426</v>
      </c>
      <c r="K33" s="27">
        <f>'Прил.12 согаз'!K33+'Прил.12 альфа'!K33</f>
        <v>6824</v>
      </c>
      <c r="L33" s="27">
        <f>'Прил.12 согаз'!L33+'Прил.12 альфа'!L33</f>
        <v>6105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16482</v>
      </c>
      <c r="E34" s="27">
        <f t="shared" si="2"/>
        <v>8427</v>
      </c>
      <c r="F34" s="27">
        <f t="shared" si="3"/>
        <v>8055</v>
      </c>
      <c r="G34" s="27">
        <f>'Прил.12 согаз'!G34+'Прил.12 альфа'!G34</f>
        <v>306</v>
      </c>
      <c r="H34" s="27">
        <f>'Прил.12 согаз'!H34+'Прил.12 альфа'!H34</f>
        <v>303</v>
      </c>
      <c r="I34" s="27">
        <f>'Прил.12 согаз'!I34+'Прил.12 альфа'!I34</f>
        <v>1532</v>
      </c>
      <c r="J34" s="27">
        <f>'Прил.12 согаз'!J34+'Прил.12 альфа'!J34</f>
        <v>1556</v>
      </c>
      <c r="K34" s="27">
        <f>'Прил.12 согаз'!K34+'Прил.12 альфа'!K34</f>
        <v>6589</v>
      </c>
      <c r="L34" s="27">
        <f>'Прил.12 согаз'!L34+'Прил.12 альфа'!L34</f>
        <v>6196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11184</v>
      </c>
      <c r="E35" s="27">
        <f t="shared" si="2"/>
        <v>5048</v>
      </c>
      <c r="F35" s="27">
        <f t="shared" si="3"/>
        <v>6136</v>
      </c>
      <c r="G35" s="27">
        <f>'Прил.12 согаз'!G35+'Прил.12 альфа'!G35</f>
        <v>15</v>
      </c>
      <c r="H35" s="27">
        <f>'Прил.12 согаз'!H35+'Прил.12 альфа'!H35</f>
        <v>18</v>
      </c>
      <c r="I35" s="27">
        <f>'Прил.12 согаз'!I35+'Прил.12 альфа'!I35</f>
        <v>46</v>
      </c>
      <c r="J35" s="27">
        <f>'Прил.12 согаз'!J35+'Прил.12 альфа'!J35</f>
        <v>55</v>
      </c>
      <c r="K35" s="27">
        <f>'Прил.12 согаз'!K35+'Прил.12 альфа'!K35</f>
        <v>173</v>
      </c>
      <c r="L35" s="27">
        <f>'Прил.12 согаз'!L35+'Прил.12 альфа'!L35</f>
        <v>145</v>
      </c>
      <c r="M35" s="27">
        <f>'Прил.12 согаз'!M35+'Прил.12 альфа'!M35</f>
        <v>1570</v>
      </c>
      <c r="N35" s="27">
        <f>'Прил.12 согаз'!N35+'Прил.12 альфа'!N35</f>
        <v>2359</v>
      </c>
      <c r="O35" s="27">
        <f>'Прил.12 согаз'!O35+'Прил.12 альфа'!O35</f>
        <v>2312</v>
      </c>
      <c r="P35" s="27">
        <f>'Прил.12 согаз'!P35+'Прил.12 альфа'!P35</f>
        <v>2317</v>
      </c>
      <c r="Q35" s="27">
        <f>'Прил.12 согаз'!Q35+'Прил.12 альфа'!Q35</f>
        <v>932</v>
      </c>
      <c r="R35" s="27">
        <f>'Прил.12 согаз'!R35+'Прил.12 альфа'!R35</f>
        <v>1242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15990</v>
      </c>
      <c r="E36" s="27">
        <f t="shared" si="2"/>
        <v>7588</v>
      </c>
      <c r="F36" s="27">
        <f t="shared" si="3"/>
        <v>8402</v>
      </c>
      <c r="G36" s="27">
        <f>'Прил.12 согаз'!G36+'Прил.12 альфа'!G36</f>
        <v>55</v>
      </c>
      <c r="H36" s="27">
        <f>'Прил.12 согаз'!H36+'Прил.12 альфа'!H36</f>
        <v>43</v>
      </c>
      <c r="I36" s="27">
        <f>'Прил.12 согаз'!I36+'Прил.12 альфа'!I36</f>
        <v>258</v>
      </c>
      <c r="J36" s="27">
        <f>'Прил.12 согаз'!J36+'Прил.12 альфа'!J36</f>
        <v>227</v>
      </c>
      <c r="K36" s="27">
        <f>'Прил.12 согаз'!K36+'Прил.12 альфа'!K36</f>
        <v>1368</v>
      </c>
      <c r="L36" s="27">
        <f>'Прил.12 согаз'!L36+'Прил.12 альфа'!L36</f>
        <v>1188</v>
      </c>
      <c r="M36" s="27">
        <f>'Прил.12 согаз'!M36+'Прил.12 альфа'!M36</f>
        <v>2863</v>
      </c>
      <c r="N36" s="27">
        <f>'Прил.12 согаз'!N36+'Прил.12 альфа'!N36</f>
        <v>2725</v>
      </c>
      <c r="O36" s="27">
        <f>'Прил.12 согаз'!O36+'Прил.12 альфа'!O36</f>
        <v>2195</v>
      </c>
      <c r="P36" s="27">
        <f>'Прил.12 согаз'!P36+'Прил.12 альфа'!P36</f>
        <v>2374</v>
      </c>
      <c r="Q36" s="27">
        <f>'Прил.12 согаз'!Q36+'Прил.12 альфа'!Q36</f>
        <v>849</v>
      </c>
      <c r="R36" s="27">
        <f>'Прил.12 согаз'!R36+'Прил.12 альфа'!R36</f>
        <v>1845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38526</v>
      </c>
      <c r="E37" s="27">
        <f t="shared" si="2"/>
        <v>17310</v>
      </c>
      <c r="F37" s="27">
        <f t="shared" si="3"/>
        <v>21216</v>
      </c>
      <c r="G37" s="27">
        <f>'Прил.12 согаз'!G37+'Прил.12 альфа'!G37</f>
        <v>235</v>
      </c>
      <c r="H37" s="27">
        <f>'Прил.12 согаз'!H37+'Прил.12 альфа'!H37</f>
        <v>206</v>
      </c>
      <c r="I37" s="27">
        <f>'Прил.12 согаз'!I37+'Прил.12 альфа'!I37</f>
        <v>1152</v>
      </c>
      <c r="J37" s="27">
        <f>'Прил.12 согаз'!J37+'Прил.12 альфа'!J37</f>
        <v>1051</v>
      </c>
      <c r="K37" s="27">
        <f>'Прил.12 согаз'!K37+'Прил.12 альфа'!K37</f>
        <v>4482</v>
      </c>
      <c r="L37" s="27">
        <f>'Прил.12 согаз'!L37+'Прил.12 альфа'!L37</f>
        <v>4204</v>
      </c>
      <c r="M37" s="27">
        <f>'Прил.12 согаз'!M37+'Прил.12 альфа'!M37</f>
        <v>6215</v>
      </c>
      <c r="N37" s="27">
        <f>'Прил.12 согаз'!N37+'Прил.12 альфа'!N37</f>
        <v>8646</v>
      </c>
      <c r="O37" s="27">
        <f>'Прил.12 согаз'!O37+'Прил.12 альфа'!O37</f>
        <v>4186</v>
      </c>
      <c r="P37" s="27">
        <f>'Прил.12 согаз'!P37+'Прил.12 альфа'!P37</f>
        <v>5071</v>
      </c>
      <c r="Q37" s="27">
        <f>'Прил.12 согаз'!Q37+'Прил.12 альфа'!Q37</f>
        <v>1040</v>
      </c>
      <c r="R37" s="27">
        <f>'Прил.12 согаз'!R37+'Прил.12 альфа'!R37</f>
        <v>2038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5725</v>
      </c>
      <c r="E38" s="27">
        <f t="shared" si="2"/>
        <v>2141</v>
      </c>
      <c r="F38" s="27">
        <f t="shared" si="3"/>
        <v>3584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901</v>
      </c>
      <c r="N38" s="27">
        <f>'Прил.12 согаз'!N38+'Прил.12 альфа'!N38</f>
        <v>1070</v>
      </c>
      <c r="O38" s="27">
        <f>'Прил.12 согаз'!O38+'Прил.12 альфа'!O38</f>
        <v>801</v>
      </c>
      <c r="P38" s="27">
        <f>'Прил.12 согаз'!P38+'Прил.12 альфа'!P38</f>
        <v>1436</v>
      </c>
      <c r="Q38" s="27">
        <f>'Прил.12 согаз'!Q38+'Прил.12 альфа'!Q38</f>
        <v>439</v>
      </c>
      <c r="R38" s="27">
        <f>'Прил.12 согаз'!R38+'Прил.12 альфа'!R38</f>
        <v>1078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2968</v>
      </c>
      <c r="E39" s="27">
        <f t="shared" si="2"/>
        <v>1763</v>
      </c>
      <c r="F39" s="27">
        <f t="shared" si="3"/>
        <v>1205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191</v>
      </c>
      <c r="N39" s="27">
        <f>'Прил.12 согаз'!N39+'Прил.12 альфа'!N39</f>
        <v>431</v>
      </c>
      <c r="O39" s="27">
        <f>'Прил.12 согаз'!O39+'Прил.12 альфа'!O39</f>
        <v>1231</v>
      </c>
      <c r="P39" s="27">
        <f>'Прил.12 согаз'!P39+'Прил.12 альфа'!P39</f>
        <v>566</v>
      </c>
      <c r="Q39" s="27">
        <f>'Прил.12 согаз'!Q39+'Прил.12 альфа'!Q39</f>
        <v>341</v>
      </c>
      <c r="R39" s="27">
        <f>'Прил.12 согаз'!R39+'Прил.12 альфа'!R39</f>
        <v>208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5229</v>
      </c>
      <c r="E40" s="27">
        <f t="shared" si="2"/>
        <v>2476</v>
      </c>
      <c r="F40" s="27">
        <f t="shared" si="3"/>
        <v>2753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1142</v>
      </c>
      <c r="N40" s="27">
        <f>'Прил.12 согаз'!N40+'Прил.12 альфа'!N40</f>
        <v>819</v>
      </c>
      <c r="O40" s="27">
        <f>'Прил.12 согаз'!O40+'Прил.12 альфа'!O40</f>
        <v>1037</v>
      </c>
      <c r="P40" s="27">
        <f>'Прил.12 согаз'!P40+'Прил.12 альфа'!P40</f>
        <v>1139</v>
      </c>
      <c r="Q40" s="27">
        <f>'Прил.12 согаз'!Q40+'Прил.12 альфа'!Q40</f>
        <v>297</v>
      </c>
      <c r="R40" s="27">
        <f>'Прил.12 согаз'!R40+'Прил.12 альфа'!R40</f>
        <v>795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5837</v>
      </c>
      <c r="E41" s="27">
        <f t="shared" si="2"/>
        <v>3272</v>
      </c>
      <c r="F41" s="27">
        <f t="shared" si="3"/>
        <v>2565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1528</v>
      </c>
      <c r="N41" s="27">
        <f>'Прил.12 согаз'!N41+'Прил.12 альфа'!N41</f>
        <v>913</v>
      </c>
      <c r="O41" s="27">
        <f>'Прил.12 согаз'!O41+'Прил.12 альфа'!O41</f>
        <v>1316</v>
      </c>
      <c r="P41" s="27">
        <f>'Прил.12 согаз'!P41+'Прил.12 альфа'!P41</f>
        <v>1029</v>
      </c>
      <c r="Q41" s="27">
        <f>'Прил.12 согаз'!Q41+'Прил.12 альфа'!Q41</f>
        <v>428</v>
      </c>
      <c r="R41" s="27">
        <f>'Прил.12 согаз'!R41+'Прил.12 альфа'!R41</f>
        <v>623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7440</v>
      </c>
      <c r="E43" s="27">
        <f t="shared" si="2"/>
        <v>4892</v>
      </c>
      <c r="F43" s="27">
        <f t="shared" si="3"/>
        <v>2548</v>
      </c>
      <c r="G43" s="27">
        <f>'Прил.12 согаз'!G43+'Прил.12 альфа'!G43</f>
        <v>10</v>
      </c>
      <c r="H43" s="27">
        <f>'Прил.12 согаз'!H43+'Прил.12 альфа'!H43</f>
        <v>15</v>
      </c>
      <c r="I43" s="27">
        <f>'Прил.12 согаз'!I43+'Прил.12 альфа'!I43</f>
        <v>47</v>
      </c>
      <c r="J43" s="27">
        <f>'Прил.12 согаз'!J43+'Прил.12 альфа'!J43</f>
        <v>41</v>
      </c>
      <c r="K43" s="27">
        <f>'Прил.12 согаз'!K43+'Прил.12 альфа'!K43</f>
        <v>210</v>
      </c>
      <c r="L43" s="27">
        <f>'Прил.12 согаз'!L43+'Прил.12 альфа'!L43</f>
        <v>210</v>
      </c>
      <c r="M43" s="27">
        <f>'Прил.12 согаз'!M43+'Прил.12 альфа'!M43</f>
        <v>3323</v>
      </c>
      <c r="N43" s="27">
        <f>'Прил.12 согаз'!N43+'Прил.12 альфа'!N43</f>
        <v>1820</v>
      </c>
      <c r="O43" s="27">
        <f>'Прил.12 согаз'!O43+'Прил.12 альфа'!O43</f>
        <v>1194</v>
      </c>
      <c r="P43" s="27">
        <f>'Прил.12 согаз'!P43+'Прил.12 альфа'!P43</f>
        <v>305</v>
      </c>
      <c r="Q43" s="27">
        <f>'Прил.12 согаз'!Q43+'Прил.12 альфа'!Q43</f>
        <v>108</v>
      </c>
      <c r="R43" s="27">
        <f>'Прил.12 согаз'!R43+'Прил.12 альфа'!R43</f>
        <v>157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680448</v>
      </c>
      <c r="E44" s="21">
        <f>G44+I44+K44+O44+Q44+M44</f>
        <v>314327</v>
      </c>
      <c r="F44" s="21">
        <f>H44+J44+L44+P44+R44+N44</f>
        <v>366121</v>
      </c>
      <c r="G44" s="21">
        <f t="shared" ref="G44:R44" si="5">SUM(G45:G48)</f>
        <v>2536</v>
      </c>
      <c r="H44" s="21">
        <f t="shared" si="5"/>
        <v>2407</v>
      </c>
      <c r="I44" s="21">
        <f t="shared" si="5"/>
        <v>13066</v>
      </c>
      <c r="J44" s="21">
        <f t="shared" si="5"/>
        <v>12584</v>
      </c>
      <c r="K44" s="21">
        <f t="shared" si="5"/>
        <v>56460</v>
      </c>
      <c r="L44" s="21">
        <f t="shared" si="5"/>
        <v>53114</v>
      </c>
      <c r="M44" s="21">
        <f t="shared" si="5"/>
        <v>122857</v>
      </c>
      <c r="N44" s="21">
        <f t="shared" si="5"/>
        <v>126965</v>
      </c>
      <c r="O44" s="21">
        <f t="shared" si="5"/>
        <v>87024</v>
      </c>
      <c r="P44" s="21">
        <f t="shared" si="5"/>
        <v>98011</v>
      </c>
      <c r="Q44" s="21">
        <f t="shared" si="5"/>
        <v>32384</v>
      </c>
      <c r="R44" s="21">
        <f t="shared" si="5"/>
        <v>73040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622944</v>
      </c>
      <c r="E45" s="27">
        <f t="shared" ref="E45:E48" si="6">G45+I45+K45+O45+Q45+M45</f>
        <v>288195</v>
      </c>
      <c r="F45" s="27">
        <f t="shared" ref="F45:F48" si="7">H45+J45+L45+P45+R45+N45</f>
        <v>334749</v>
      </c>
      <c r="G45" s="58">
        <f>'Прил.12 согаз'!G45+'Прил.12 альфа'!G45</f>
        <v>2242</v>
      </c>
      <c r="H45" s="58">
        <f>'Прил.12 согаз'!H45+'Прил.12 альфа'!H45</f>
        <v>2151</v>
      </c>
      <c r="I45" s="58">
        <f>'Прил.12 согаз'!I45+'Прил.12 альфа'!I45</f>
        <v>11613</v>
      </c>
      <c r="J45" s="58">
        <f>'Прил.12 согаз'!J45+'Прил.12 альфа'!J45</f>
        <v>11260</v>
      </c>
      <c r="K45" s="58">
        <f>'Прил.12 согаз'!K45+'Прил.12 альфа'!K45</f>
        <v>50238</v>
      </c>
      <c r="L45" s="58">
        <f>'Прил.12 согаз'!L45+'Прил.12 альфа'!L45</f>
        <v>47350</v>
      </c>
      <c r="M45" s="58">
        <f>'Прил.12 согаз'!M45+'Прил.12 альфа'!M45</f>
        <v>113129</v>
      </c>
      <c r="N45" s="58">
        <f>'Прил.12 согаз'!N45+'Прил.12 альфа'!N45</f>
        <v>114585</v>
      </c>
      <c r="O45" s="58">
        <f>'Прил.12 согаз'!O45+'Прил.12 альфа'!O45</f>
        <v>80506</v>
      </c>
      <c r="P45" s="58">
        <f>'Прил.12 согаз'!P45+'Прил.12 альфа'!P45</f>
        <v>90334</v>
      </c>
      <c r="Q45" s="58">
        <f>'Прил.12 согаз'!Q45+'Прил.12 альфа'!Q45</f>
        <v>30467</v>
      </c>
      <c r="R45" s="58">
        <f>'Прил.12 согаз'!R45+'Прил.12 альфа'!R45</f>
        <v>69069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15979</v>
      </c>
      <c r="E46" s="27">
        <f t="shared" si="6"/>
        <v>7550</v>
      </c>
      <c r="F46" s="27">
        <f t="shared" si="7"/>
        <v>8429</v>
      </c>
      <c r="G46" s="26">
        <f>'Прил.12 согаз'!G46+'Прил.12 альфа'!G46</f>
        <v>55</v>
      </c>
      <c r="H46" s="26">
        <f>'Прил.12 согаз'!H46+'Прил.12 альфа'!H46</f>
        <v>45</v>
      </c>
      <c r="I46" s="26">
        <f>'Прил.12 согаз'!I46+'Прил.12 альфа'!I46</f>
        <v>257</v>
      </c>
      <c r="J46" s="26">
        <f>'Прил.12 согаз'!J46+'Прил.12 альфа'!J46</f>
        <v>225</v>
      </c>
      <c r="K46" s="26">
        <f>'Прил.12 согаз'!K46+'Прил.12 альфа'!K46</f>
        <v>1403</v>
      </c>
      <c r="L46" s="26">
        <f>'Прил.12 согаз'!L46+'Прил.12 альфа'!L46</f>
        <v>1227</v>
      </c>
      <c r="M46" s="26">
        <f>'Прил.12 согаз'!M46+'Прил.12 альфа'!M46</f>
        <v>2834</v>
      </c>
      <c r="N46" s="26">
        <f>'Прил.12 согаз'!N46+'Прил.12 альфа'!N46</f>
        <v>2734</v>
      </c>
      <c r="O46" s="26">
        <f>'Прил.12 согаз'!O46+'Прил.12 альфа'!O46</f>
        <v>2160</v>
      </c>
      <c r="P46" s="26">
        <f>'Прил.12 согаз'!P46+'Прил.12 альфа'!P46</f>
        <v>2364</v>
      </c>
      <c r="Q46" s="26">
        <f>'Прил.12 согаз'!Q46+'Прил.12 альфа'!Q46</f>
        <v>841</v>
      </c>
      <c r="R46" s="26">
        <f>'Прил.12 согаз'!R46+'Прил.12 альфа'!R46</f>
        <v>1834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41525</v>
      </c>
      <c r="E47" s="27">
        <f t="shared" si="6"/>
        <v>18582</v>
      </c>
      <c r="F47" s="27">
        <f t="shared" si="7"/>
        <v>22943</v>
      </c>
      <c r="G47" s="26">
        <f>'Прил.12 согаз'!G47+'Прил.12 альфа'!G47</f>
        <v>239</v>
      </c>
      <c r="H47" s="26">
        <f>'Прил.12 согаз'!H47+'Прил.12 альфа'!H47</f>
        <v>211</v>
      </c>
      <c r="I47" s="26">
        <f>'Прил.12 согаз'!I47+'Прил.12 альфа'!I47</f>
        <v>1196</v>
      </c>
      <c r="J47" s="26">
        <f>'Прил.12 согаз'!J47+'Прил.12 альфа'!J47</f>
        <v>1099</v>
      </c>
      <c r="K47" s="26">
        <f>'Прил.12 согаз'!K47+'Прил.12 альфа'!K47</f>
        <v>4819</v>
      </c>
      <c r="L47" s="26">
        <f>'Прил.12 согаз'!L47+'Прил.12 альфа'!L47</f>
        <v>4537</v>
      </c>
      <c r="M47" s="26">
        <f>'Прил.12 согаз'!M47+'Прил.12 альфа'!M47</f>
        <v>6894</v>
      </c>
      <c r="N47" s="26">
        <f>'Прил.12 согаз'!N47+'Прил.12 альфа'!N47</f>
        <v>9646</v>
      </c>
      <c r="O47" s="26">
        <f>'Прил.12 согаз'!O47+'Прил.12 альфа'!O47</f>
        <v>4358</v>
      </c>
      <c r="P47" s="26">
        <f>'Прил.12 согаз'!P47+'Прил.12 альфа'!P47</f>
        <v>5313</v>
      </c>
      <c r="Q47" s="26">
        <f>'Прил.12 согаз'!Q47+'Прил.12 альфа'!Q47</f>
        <v>1076</v>
      </c>
      <c r="R47" s="26">
        <f>'Прил.12 согаз'!R47+'Прил.12 альфа'!R47</f>
        <v>2137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419073</v>
      </c>
      <c r="E20" s="21">
        <f>G20+I20+K20+O20+Q20+M20</f>
        <v>194624</v>
      </c>
      <c r="F20" s="21">
        <f>H20+J20+L20+P20+R20+N20</f>
        <v>224449</v>
      </c>
      <c r="G20" s="21">
        <f t="shared" ref="G20:R20" si="1">SUM(G21:G43)</f>
        <v>1625</v>
      </c>
      <c r="H20" s="21">
        <f t="shared" si="1"/>
        <v>1537</v>
      </c>
      <c r="I20" s="21">
        <f t="shared" si="1"/>
        <v>8177</v>
      </c>
      <c r="J20" s="21">
        <f t="shared" si="1"/>
        <v>7930</v>
      </c>
      <c r="K20" s="21">
        <f t="shared" si="1"/>
        <v>34126</v>
      </c>
      <c r="L20" s="21">
        <f t="shared" si="1"/>
        <v>32031</v>
      </c>
      <c r="M20" s="21">
        <f t="shared" si="1"/>
        <v>75106</v>
      </c>
      <c r="N20" s="21">
        <f t="shared" si="1"/>
        <v>77487</v>
      </c>
      <c r="O20" s="21">
        <f t="shared" si="1"/>
        <v>55361</v>
      </c>
      <c r="P20" s="21">
        <f t="shared" si="1"/>
        <v>61370</v>
      </c>
      <c r="Q20" s="21">
        <f t="shared" si="1"/>
        <v>20229</v>
      </c>
      <c r="R20" s="21">
        <f t="shared" si="1"/>
        <v>44094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1249</v>
      </c>
      <c r="E21" s="27">
        <f>G21+I21+K21+O21+Q21+M21</f>
        <v>357</v>
      </c>
      <c r="F21" s="27">
        <f>H21+J21+L21+P21+R21+N21</f>
        <v>892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155</v>
      </c>
      <c r="N21" s="27">
        <v>425</v>
      </c>
      <c r="O21" s="27">
        <v>150</v>
      </c>
      <c r="P21" s="27">
        <v>401</v>
      </c>
      <c r="Q21" s="27">
        <v>52</v>
      </c>
      <c r="R21" s="27">
        <v>66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45736</v>
      </c>
      <c r="E22" s="27">
        <f t="shared" ref="E22:E43" si="2">G22+I22+K22+O22+Q22+M22</f>
        <v>22151</v>
      </c>
      <c r="F22" s="27">
        <f t="shared" ref="F22:F43" si="3">H22+J22+L22+P22+R22+N22</f>
        <v>23585</v>
      </c>
      <c r="G22" s="27">
        <v>248</v>
      </c>
      <c r="H22" s="27">
        <v>252</v>
      </c>
      <c r="I22" s="27">
        <v>1080</v>
      </c>
      <c r="J22" s="27">
        <v>1026</v>
      </c>
      <c r="K22" s="27">
        <v>3532</v>
      </c>
      <c r="L22" s="27">
        <v>3422</v>
      </c>
      <c r="M22" s="27">
        <v>9042</v>
      </c>
      <c r="N22" s="27">
        <v>8199</v>
      </c>
      <c r="O22" s="27">
        <v>6254</v>
      </c>
      <c r="P22" s="27">
        <v>6495</v>
      </c>
      <c r="Q22" s="27">
        <v>1995</v>
      </c>
      <c r="R22" s="27">
        <v>4191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1950</v>
      </c>
      <c r="E23" s="27">
        <f t="shared" si="2"/>
        <v>991</v>
      </c>
      <c r="F23" s="27">
        <f t="shared" si="3"/>
        <v>959</v>
      </c>
      <c r="G23" s="27">
        <v>3</v>
      </c>
      <c r="H23" s="27">
        <v>3</v>
      </c>
      <c r="I23" s="27">
        <v>10</v>
      </c>
      <c r="J23" s="27">
        <v>9</v>
      </c>
      <c r="K23" s="27">
        <v>93</v>
      </c>
      <c r="L23" s="27">
        <v>77</v>
      </c>
      <c r="M23" s="27">
        <v>397</v>
      </c>
      <c r="N23" s="27">
        <v>303</v>
      </c>
      <c r="O23" s="27">
        <v>369</v>
      </c>
      <c r="P23" s="27">
        <v>366</v>
      </c>
      <c r="Q23" s="27">
        <v>119</v>
      </c>
      <c r="R23" s="27">
        <v>201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35226</v>
      </c>
      <c r="E24" s="27">
        <f t="shared" si="2"/>
        <v>16684</v>
      </c>
      <c r="F24" s="27">
        <f t="shared" si="3"/>
        <v>18542</v>
      </c>
      <c r="G24" s="27">
        <v>109</v>
      </c>
      <c r="H24" s="27">
        <v>119</v>
      </c>
      <c r="I24" s="27">
        <v>638</v>
      </c>
      <c r="J24" s="27">
        <v>585</v>
      </c>
      <c r="K24" s="27">
        <v>2645</v>
      </c>
      <c r="L24" s="27">
        <v>2588</v>
      </c>
      <c r="M24" s="27">
        <v>6800</v>
      </c>
      <c r="N24" s="27">
        <v>6034</v>
      </c>
      <c r="O24" s="27">
        <v>4640</v>
      </c>
      <c r="P24" s="27">
        <v>5146</v>
      </c>
      <c r="Q24" s="27">
        <v>1852</v>
      </c>
      <c r="R24" s="27">
        <v>4070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759</v>
      </c>
      <c r="E25" s="27">
        <f t="shared" si="2"/>
        <v>436</v>
      </c>
      <c r="F25" s="27">
        <f t="shared" si="3"/>
        <v>323</v>
      </c>
      <c r="G25" s="27">
        <v>0</v>
      </c>
      <c r="H25" s="27">
        <v>1</v>
      </c>
      <c r="I25" s="27">
        <v>4</v>
      </c>
      <c r="J25" s="27">
        <v>6</v>
      </c>
      <c r="K25" s="27">
        <v>35</v>
      </c>
      <c r="L25" s="27">
        <v>30</v>
      </c>
      <c r="M25" s="27">
        <v>162</v>
      </c>
      <c r="N25" s="27">
        <v>86</v>
      </c>
      <c r="O25" s="27">
        <v>180</v>
      </c>
      <c r="P25" s="27">
        <v>125</v>
      </c>
      <c r="Q25" s="27">
        <v>55</v>
      </c>
      <c r="R25" s="27">
        <v>75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16727</v>
      </c>
      <c r="E26" s="27">
        <f t="shared" si="2"/>
        <v>8132</v>
      </c>
      <c r="F26" s="27">
        <f t="shared" si="3"/>
        <v>8595</v>
      </c>
      <c r="G26" s="27">
        <v>2</v>
      </c>
      <c r="H26" s="27">
        <v>2</v>
      </c>
      <c r="I26" s="27">
        <v>206</v>
      </c>
      <c r="J26" s="27">
        <v>162</v>
      </c>
      <c r="K26" s="27">
        <v>1214</v>
      </c>
      <c r="L26" s="27">
        <v>1181</v>
      </c>
      <c r="M26" s="27">
        <v>3058</v>
      </c>
      <c r="N26" s="27">
        <v>2594</v>
      </c>
      <c r="O26" s="27">
        <v>2747</v>
      </c>
      <c r="P26" s="27">
        <v>2878</v>
      </c>
      <c r="Q26" s="27">
        <v>905</v>
      </c>
      <c r="R26" s="27">
        <v>1778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9224</v>
      </c>
      <c r="E27" s="27">
        <f t="shared" si="2"/>
        <v>4469</v>
      </c>
      <c r="F27" s="27">
        <f t="shared" si="3"/>
        <v>4755</v>
      </c>
      <c r="G27" s="27">
        <v>0</v>
      </c>
      <c r="H27" s="27">
        <v>1</v>
      </c>
      <c r="I27" s="27">
        <v>103</v>
      </c>
      <c r="J27" s="27">
        <v>120</v>
      </c>
      <c r="K27" s="27">
        <v>720</v>
      </c>
      <c r="L27" s="27">
        <v>737</v>
      </c>
      <c r="M27" s="27">
        <v>1718</v>
      </c>
      <c r="N27" s="27">
        <v>1543</v>
      </c>
      <c r="O27" s="27">
        <v>1471</v>
      </c>
      <c r="P27" s="27">
        <v>1542</v>
      </c>
      <c r="Q27" s="27">
        <v>457</v>
      </c>
      <c r="R27" s="27">
        <v>812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28868</v>
      </c>
      <c r="E28" s="27">
        <f t="shared" si="2"/>
        <v>13216</v>
      </c>
      <c r="F28" s="27">
        <f t="shared" si="3"/>
        <v>15652</v>
      </c>
      <c r="G28" s="27">
        <v>144</v>
      </c>
      <c r="H28" s="27">
        <v>104</v>
      </c>
      <c r="I28" s="27">
        <v>687</v>
      </c>
      <c r="J28" s="27">
        <v>691</v>
      </c>
      <c r="K28" s="27">
        <v>2731</v>
      </c>
      <c r="L28" s="27">
        <v>2643</v>
      </c>
      <c r="M28" s="27">
        <v>5005</v>
      </c>
      <c r="N28" s="27">
        <v>5797</v>
      </c>
      <c r="O28" s="27">
        <v>3632</v>
      </c>
      <c r="P28" s="27">
        <v>4001</v>
      </c>
      <c r="Q28" s="27">
        <v>1017</v>
      </c>
      <c r="R28" s="27">
        <v>2416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25858</v>
      </c>
      <c r="E29" s="27">
        <f t="shared" si="2"/>
        <v>11028</v>
      </c>
      <c r="F29" s="27">
        <f t="shared" si="3"/>
        <v>14830</v>
      </c>
      <c r="G29" s="27">
        <v>237</v>
      </c>
      <c r="H29" s="27">
        <v>229</v>
      </c>
      <c r="I29" s="27">
        <v>946</v>
      </c>
      <c r="J29" s="27">
        <v>984</v>
      </c>
      <c r="K29" s="27">
        <v>2598</v>
      </c>
      <c r="L29" s="27">
        <v>2516</v>
      </c>
      <c r="M29" s="27">
        <v>3603</v>
      </c>
      <c r="N29" s="27">
        <v>5980</v>
      </c>
      <c r="O29" s="27">
        <v>2823</v>
      </c>
      <c r="P29" s="27">
        <v>3613</v>
      </c>
      <c r="Q29" s="27">
        <v>821</v>
      </c>
      <c r="R29" s="27">
        <v>1508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89996</v>
      </c>
      <c r="E30" s="27">
        <f t="shared" si="2"/>
        <v>39919</v>
      </c>
      <c r="F30" s="27">
        <f t="shared" si="3"/>
        <v>50077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20491</v>
      </c>
      <c r="N30" s="27">
        <v>20925</v>
      </c>
      <c r="O30" s="27">
        <v>13628</v>
      </c>
      <c r="P30" s="27">
        <v>15738</v>
      </c>
      <c r="Q30" s="27">
        <v>5800</v>
      </c>
      <c r="R30" s="27">
        <v>13414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71463</v>
      </c>
      <c r="E31" s="27">
        <f t="shared" si="2"/>
        <v>31591</v>
      </c>
      <c r="F31" s="27">
        <f t="shared" si="3"/>
        <v>39872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15919</v>
      </c>
      <c r="N31" s="27">
        <v>16333</v>
      </c>
      <c r="O31" s="27">
        <v>11254</v>
      </c>
      <c r="P31" s="27">
        <v>12796</v>
      </c>
      <c r="Q31" s="27">
        <v>4418</v>
      </c>
      <c r="R31" s="27">
        <v>10743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17529</v>
      </c>
      <c r="E32" s="27">
        <f t="shared" si="2"/>
        <v>9035</v>
      </c>
      <c r="F32" s="27">
        <f t="shared" si="3"/>
        <v>8494</v>
      </c>
      <c r="G32" s="27">
        <v>312</v>
      </c>
      <c r="H32" s="27">
        <v>305</v>
      </c>
      <c r="I32" s="27">
        <v>1634</v>
      </c>
      <c r="J32" s="27">
        <v>1543</v>
      </c>
      <c r="K32" s="27">
        <v>7089</v>
      </c>
      <c r="L32" s="27">
        <v>6646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13095</v>
      </c>
      <c r="E33" s="27">
        <f t="shared" si="2"/>
        <v>6936</v>
      </c>
      <c r="F33" s="27">
        <f t="shared" si="3"/>
        <v>6159</v>
      </c>
      <c r="G33" s="27">
        <v>231</v>
      </c>
      <c r="H33" s="27">
        <v>205</v>
      </c>
      <c r="I33" s="27">
        <v>1128</v>
      </c>
      <c r="J33" s="27">
        <v>1087</v>
      </c>
      <c r="K33" s="27">
        <v>5577</v>
      </c>
      <c r="L33" s="27">
        <v>4867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13237</v>
      </c>
      <c r="E34" s="27">
        <f t="shared" si="2"/>
        <v>6786</v>
      </c>
      <c r="F34" s="27">
        <f t="shared" si="3"/>
        <v>6451</v>
      </c>
      <c r="G34" s="27">
        <v>258</v>
      </c>
      <c r="H34" s="27">
        <v>248</v>
      </c>
      <c r="I34" s="27">
        <v>1220</v>
      </c>
      <c r="J34" s="27">
        <v>1236</v>
      </c>
      <c r="K34" s="27">
        <v>5308</v>
      </c>
      <c r="L34" s="27">
        <v>4967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8276</v>
      </c>
      <c r="E35" s="27">
        <f t="shared" si="2"/>
        <v>3754</v>
      </c>
      <c r="F35" s="27">
        <f t="shared" si="3"/>
        <v>4522</v>
      </c>
      <c r="G35" s="27">
        <v>2</v>
      </c>
      <c r="H35" s="27">
        <v>0</v>
      </c>
      <c r="I35" s="27">
        <v>12</v>
      </c>
      <c r="J35" s="27">
        <v>12</v>
      </c>
      <c r="K35" s="27">
        <v>58</v>
      </c>
      <c r="L35" s="27">
        <v>49</v>
      </c>
      <c r="M35" s="27">
        <v>1196</v>
      </c>
      <c r="N35" s="27">
        <v>1664</v>
      </c>
      <c r="O35" s="27">
        <v>1744</v>
      </c>
      <c r="P35" s="27">
        <v>1783</v>
      </c>
      <c r="Q35" s="27">
        <v>742</v>
      </c>
      <c r="R35" s="27">
        <v>1014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13459</v>
      </c>
      <c r="E36" s="27">
        <f t="shared" si="2"/>
        <v>6479</v>
      </c>
      <c r="F36" s="27">
        <f t="shared" si="3"/>
        <v>6980</v>
      </c>
      <c r="G36" s="27">
        <v>54</v>
      </c>
      <c r="H36" s="27">
        <v>43</v>
      </c>
      <c r="I36" s="27">
        <v>250</v>
      </c>
      <c r="J36" s="27">
        <v>224</v>
      </c>
      <c r="K36" s="27">
        <v>1150</v>
      </c>
      <c r="L36" s="27">
        <v>1020</v>
      </c>
      <c r="M36" s="27">
        <v>2350</v>
      </c>
      <c r="N36" s="27">
        <v>2222</v>
      </c>
      <c r="O36" s="27">
        <v>1955</v>
      </c>
      <c r="P36" s="27">
        <v>1999</v>
      </c>
      <c r="Q36" s="27">
        <v>720</v>
      </c>
      <c r="R36" s="27">
        <v>1472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11348</v>
      </c>
      <c r="E37" s="27">
        <f t="shared" si="2"/>
        <v>4991</v>
      </c>
      <c r="F37" s="27">
        <f t="shared" si="3"/>
        <v>6357</v>
      </c>
      <c r="G37" s="27">
        <v>17</v>
      </c>
      <c r="H37" s="27">
        <v>13</v>
      </c>
      <c r="I37" s="27">
        <v>228</v>
      </c>
      <c r="J37" s="27">
        <v>224</v>
      </c>
      <c r="K37" s="27">
        <v>1254</v>
      </c>
      <c r="L37" s="27">
        <v>1176</v>
      </c>
      <c r="M37" s="27">
        <v>1809</v>
      </c>
      <c r="N37" s="27">
        <v>2550</v>
      </c>
      <c r="O37" s="27">
        <v>1358</v>
      </c>
      <c r="P37" s="27">
        <v>1783</v>
      </c>
      <c r="Q37" s="27">
        <v>325</v>
      </c>
      <c r="R37" s="27">
        <v>611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3998</v>
      </c>
      <c r="E38" s="27">
        <f t="shared" si="2"/>
        <v>1557</v>
      </c>
      <c r="F38" s="27">
        <f t="shared" si="3"/>
        <v>2441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620</v>
      </c>
      <c r="N38" s="27">
        <v>697</v>
      </c>
      <c r="O38" s="27">
        <v>627</v>
      </c>
      <c r="P38" s="27">
        <v>1030</v>
      </c>
      <c r="Q38" s="27">
        <v>310</v>
      </c>
      <c r="R38" s="27">
        <v>714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2232</v>
      </c>
      <c r="E39" s="27">
        <f t="shared" si="2"/>
        <v>1338</v>
      </c>
      <c r="F39" s="27">
        <f t="shared" si="3"/>
        <v>894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129</v>
      </c>
      <c r="N39" s="27">
        <v>322</v>
      </c>
      <c r="O39" s="27">
        <v>938</v>
      </c>
      <c r="P39" s="27">
        <v>403</v>
      </c>
      <c r="Q39" s="27">
        <v>271</v>
      </c>
      <c r="R39" s="27">
        <v>169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4405</v>
      </c>
      <c r="E40" s="27">
        <f t="shared" si="2"/>
        <v>2056</v>
      </c>
      <c r="F40" s="27">
        <f t="shared" si="3"/>
        <v>2349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922</v>
      </c>
      <c r="N40" s="27">
        <v>664</v>
      </c>
      <c r="O40" s="27">
        <v>868</v>
      </c>
      <c r="P40" s="27">
        <v>979</v>
      </c>
      <c r="Q40" s="27">
        <v>266</v>
      </c>
      <c r="R40" s="27">
        <v>706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342</v>
      </c>
      <c r="E41" s="27">
        <f t="shared" si="2"/>
        <v>197</v>
      </c>
      <c r="F41" s="27">
        <f t="shared" si="3"/>
        <v>145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81</v>
      </c>
      <c r="N41" s="27">
        <v>40</v>
      </c>
      <c r="O41" s="27">
        <v>89</v>
      </c>
      <c r="P41" s="27">
        <v>80</v>
      </c>
      <c r="Q41" s="27">
        <v>27</v>
      </c>
      <c r="R41" s="27">
        <v>25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4096</v>
      </c>
      <c r="E43" s="27">
        <f t="shared" si="2"/>
        <v>2521</v>
      </c>
      <c r="F43" s="27">
        <f t="shared" si="3"/>
        <v>1575</v>
      </c>
      <c r="G43" s="27">
        <v>8</v>
      </c>
      <c r="H43" s="27">
        <v>12</v>
      </c>
      <c r="I43" s="27">
        <v>31</v>
      </c>
      <c r="J43" s="27">
        <v>21</v>
      </c>
      <c r="K43" s="27">
        <v>122</v>
      </c>
      <c r="L43" s="27">
        <v>112</v>
      </c>
      <c r="M43" s="27">
        <v>1649</v>
      </c>
      <c r="N43" s="27">
        <v>1109</v>
      </c>
      <c r="O43" s="27">
        <v>634</v>
      </c>
      <c r="P43" s="27">
        <v>212</v>
      </c>
      <c r="Q43" s="27">
        <v>77</v>
      </c>
      <c r="R43" s="27">
        <v>109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419073</v>
      </c>
      <c r="E44" s="21">
        <f>G44+I44+K44+O44+Q44+M44</f>
        <v>194624</v>
      </c>
      <c r="F44" s="21">
        <f>H44+J44+L44+P44+R44+N44</f>
        <v>224449</v>
      </c>
      <c r="G44" s="21">
        <f t="shared" ref="G44:R44" si="5">SUM(G45:G48)</f>
        <v>1625</v>
      </c>
      <c r="H44" s="21">
        <f t="shared" si="5"/>
        <v>1537</v>
      </c>
      <c r="I44" s="21">
        <f t="shared" si="5"/>
        <v>8177</v>
      </c>
      <c r="J44" s="21">
        <f t="shared" si="5"/>
        <v>7930</v>
      </c>
      <c r="K44" s="21">
        <f t="shared" si="5"/>
        <v>34126</v>
      </c>
      <c r="L44" s="21">
        <f t="shared" si="5"/>
        <v>32031</v>
      </c>
      <c r="M44" s="21">
        <f t="shared" si="5"/>
        <v>75106</v>
      </c>
      <c r="N44" s="21">
        <f t="shared" si="5"/>
        <v>77487</v>
      </c>
      <c r="O44" s="21">
        <f t="shared" si="5"/>
        <v>55361</v>
      </c>
      <c r="P44" s="21">
        <f t="shared" si="5"/>
        <v>61370</v>
      </c>
      <c r="Q44" s="21">
        <f t="shared" si="5"/>
        <v>20229</v>
      </c>
      <c r="R44" s="21">
        <f t="shared" si="5"/>
        <v>44094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393394</v>
      </c>
      <c r="E45" s="27">
        <f t="shared" ref="E45:E48" si="6">G45+I45+K45+O45+Q45+M45</f>
        <v>182798</v>
      </c>
      <c r="F45" s="27">
        <f t="shared" ref="F45:F48" si="7">H45+J45+L45+P45+R45+N45</f>
        <v>210596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1554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1478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7694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7477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31616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29736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70741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72416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52014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57505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19179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41984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13597</v>
      </c>
      <c r="E46" s="27">
        <f t="shared" si="6"/>
        <v>6500</v>
      </c>
      <c r="F46" s="27">
        <f t="shared" si="7"/>
        <v>7097</v>
      </c>
      <c r="G46" s="26">
        <f>'Прил. 11 СОГАЗ'!F36</f>
        <v>54</v>
      </c>
      <c r="H46" s="26">
        <f>'Прил. 11 СОГАЗ'!G36</f>
        <v>45</v>
      </c>
      <c r="I46" s="26">
        <f>'Прил. 11 СОГАЗ'!H36</f>
        <v>251</v>
      </c>
      <c r="J46" s="26">
        <f>'Прил. 11 СОГАЗ'!I36</f>
        <v>224</v>
      </c>
      <c r="K46" s="26">
        <f>'Прил. 11 СОГАЗ'!J36</f>
        <v>1183</v>
      </c>
      <c r="L46" s="26">
        <f>'Прил. 11 СОГАЗ'!K36</f>
        <v>1049</v>
      </c>
      <c r="M46" s="26">
        <f>'Прил. 11 СОГАЗ'!L36</f>
        <v>2357</v>
      </c>
      <c r="N46" s="26">
        <f>'Прил. 11 СОГАЗ'!M36</f>
        <v>2290</v>
      </c>
      <c r="O46" s="26">
        <f>'Прил. 11 СОГАЗ'!N36</f>
        <v>1938</v>
      </c>
      <c r="P46" s="26">
        <f>'Прил. 11 СОГАЗ'!O36</f>
        <v>2012</v>
      </c>
      <c r="Q46" s="26">
        <f>'Прил. 11 СОГАЗ'!P36</f>
        <v>717</v>
      </c>
      <c r="R46" s="26">
        <f>'Прил. 11 СОГАЗ'!Q36</f>
        <v>1477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12082</v>
      </c>
      <c r="E47" s="27">
        <f t="shared" si="6"/>
        <v>5326</v>
      </c>
      <c r="F47" s="27">
        <f t="shared" si="7"/>
        <v>6756</v>
      </c>
      <c r="G47" s="26">
        <f>'Прил. 11 СОГАЗ'!F29+'Прил. 11 СОГАЗ'!F30+'Прил. 11 СОГАЗ'!F31+'Прил. 11 СОГАЗ'!F32+'Прил. 11 СОГАЗ'!F24</f>
        <v>17</v>
      </c>
      <c r="H47" s="26">
        <f>'Прил. 11 СОГАЗ'!G29+'Прил. 11 СОГАЗ'!G30+'Прил. 11 СОГАЗ'!G31+'Прил. 11 СОГАЗ'!G32+'Прил. 11 СОГАЗ'!G24</f>
        <v>14</v>
      </c>
      <c r="I47" s="26">
        <f>'Прил. 11 СОГАЗ'!H29+'Прил. 11 СОГАЗ'!H30+'Прил. 11 СОГАЗ'!H31+'Прил. 11 СОГАЗ'!H32+'Прил. 11 СОГАЗ'!H24</f>
        <v>232</v>
      </c>
      <c r="J47" s="26">
        <f>'Прил. 11 СОГАЗ'!I29+'Прил. 11 СОГАЗ'!I30+'Прил. 11 СОГАЗ'!I31+'Прил. 11 СОГАЗ'!I32+'Прил. 11 СОГАЗ'!I24</f>
        <v>229</v>
      </c>
      <c r="K47" s="26">
        <f>'Прил. 11 СОГАЗ'!J29+'Прил. 11 СОГАЗ'!J30+'Прил. 11 СОГАЗ'!J31+'Прил. 11 СОГАЗ'!J32+'Прил. 11 СОГАЗ'!J24</f>
        <v>1327</v>
      </c>
      <c r="L47" s="26">
        <f>'Прил. 11 СОГАЗ'!K29+'Прил. 11 СОГАЗ'!K30+'Прил. 11 СОГАЗ'!K31+'Прил. 11 СОГАЗ'!K32+'Прил. 11 СОГАЗ'!K24</f>
        <v>1246</v>
      </c>
      <c r="M47" s="26">
        <f>'Прил. 11 СОГАЗ'!L29+'Прил. 11 СОГАЗ'!L30+'Прил. 11 СОГАЗ'!L31+'Прил. 11 СОГАЗ'!L32+'Прил. 11 СОГАЗ'!L24</f>
        <v>2008</v>
      </c>
      <c r="N47" s="26">
        <f>'Прил. 11 СОГАЗ'!M29+'Прил. 11 СОГАЗ'!M30+'Прил. 11 СОГАЗ'!M31+'Прил. 11 СОГАЗ'!M32+'Прил. 11 СОГАЗ'!M24</f>
        <v>2781</v>
      </c>
      <c r="O47" s="26">
        <f>'Прил. 11 СОГАЗ'!N29+'Прил. 11 СОГАЗ'!N30+'Прил. 11 СОГАЗ'!N31+'Прил. 11 СОГАЗ'!N32+'Прил. 11 СОГАЗ'!N24</f>
        <v>1409</v>
      </c>
      <c r="P47" s="26">
        <f>'Прил. 11 СОГАЗ'!O29+'Прил. 11 СОГАЗ'!O30+'Прил. 11 СОГАЗ'!O31+'Прил. 11 СОГАЗ'!O32+'Прил. 11 СОГАЗ'!O24</f>
        <v>1853</v>
      </c>
      <c r="Q47" s="26">
        <f>'Прил. 11 СОГАЗ'!P29+'Прил. 11 СОГАЗ'!P30+'Прил. 11 СОГАЗ'!P31+'Прил. 11 СОГАЗ'!P32+'Прил. 11 СОГАЗ'!P24</f>
        <v>333</v>
      </c>
      <c r="R47" s="26">
        <f>'Прил. 11 СОГАЗ'!Q29+'Прил. 11 СОГАЗ'!Q30+'Прил. 11 СОГАЗ'!Q31+'Прил. 11 СОГАЗ'!Q32+'Прил. 11 СОГАЗ'!Q24</f>
        <v>633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6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261375</v>
      </c>
      <c r="E20" s="21">
        <f>G20+I20+K20+O20+Q20+M20</f>
        <v>119703</v>
      </c>
      <c r="F20" s="21">
        <f>H20+J20+L20+P20+R20+N20</f>
        <v>141672</v>
      </c>
      <c r="G20" s="21">
        <f t="shared" ref="G20:R20" si="1">SUM(G21:G43)</f>
        <v>911</v>
      </c>
      <c r="H20" s="21">
        <f t="shared" si="1"/>
        <v>870</v>
      </c>
      <c r="I20" s="21">
        <f t="shared" si="1"/>
        <v>4889</v>
      </c>
      <c r="J20" s="21">
        <f t="shared" si="1"/>
        <v>4654</v>
      </c>
      <c r="K20" s="21">
        <f t="shared" si="1"/>
        <v>22334</v>
      </c>
      <c r="L20" s="21">
        <f t="shared" si="1"/>
        <v>21083</v>
      </c>
      <c r="M20" s="21">
        <f t="shared" si="1"/>
        <v>47751</v>
      </c>
      <c r="N20" s="21">
        <f t="shared" si="1"/>
        <v>49478</v>
      </c>
      <c r="O20" s="21">
        <f t="shared" si="1"/>
        <v>31663</v>
      </c>
      <c r="P20" s="21">
        <f t="shared" si="1"/>
        <v>36641</v>
      </c>
      <c r="Q20" s="21">
        <f t="shared" si="1"/>
        <v>12155</v>
      </c>
      <c r="R20" s="21">
        <f t="shared" si="1"/>
        <v>28946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415</v>
      </c>
      <c r="E21" s="27">
        <f>G21+I21+K21+O21+Q21+M21</f>
        <v>98</v>
      </c>
      <c r="F21" s="27">
        <f>H21+J21+L21+P21+R21+N21</f>
        <v>317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43</v>
      </c>
      <c r="N21" s="27">
        <v>145</v>
      </c>
      <c r="O21" s="27">
        <v>35</v>
      </c>
      <c r="P21" s="27">
        <v>150</v>
      </c>
      <c r="Q21" s="27">
        <v>20</v>
      </c>
      <c r="R21" s="27">
        <v>22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29538</v>
      </c>
      <c r="E22" s="27">
        <f t="shared" ref="E22:E43" si="2">G22+I22+K22+O22+Q22+M22</f>
        <v>13257</v>
      </c>
      <c r="F22" s="27">
        <f t="shared" ref="F22:F43" si="3">H22+J22+L22+P22+R22+N22</f>
        <v>16281</v>
      </c>
      <c r="G22" s="27">
        <v>2</v>
      </c>
      <c r="H22" s="27">
        <v>4</v>
      </c>
      <c r="I22" s="27">
        <v>276</v>
      </c>
      <c r="J22" s="27">
        <v>268</v>
      </c>
      <c r="K22" s="27">
        <v>2684</v>
      </c>
      <c r="L22" s="27">
        <v>2496</v>
      </c>
      <c r="M22" s="27">
        <v>5759</v>
      </c>
      <c r="N22" s="27">
        <v>5171</v>
      </c>
      <c r="O22" s="27">
        <v>2984</v>
      </c>
      <c r="P22" s="27">
        <v>3817</v>
      </c>
      <c r="Q22" s="27">
        <v>1552</v>
      </c>
      <c r="R22" s="27">
        <v>4525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38265</v>
      </c>
      <c r="E23" s="27">
        <f t="shared" si="2"/>
        <v>16967</v>
      </c>
      <c r="F23" s="27">
        <f t="shared" si="3"/>
        <v>21298</v>
      </c>
      <c r="G23" s="27">
        <v>133</v>
      </c>
      <c r="H23" s="27">
        <v>148</v>
      </c>
      <c r="I23" s="27">
        <v>738</v>
      </c>
      <c r="J23" s="27">
        <v>738</v>
      </c>
      <c r="K23" s="27">
        <v>3493</v>
      </c>
      <c r="L23" s="27">
        <v>3259</v>
      </c>
      <c r="M23" s="27">
        <v>5700</v>
      </c>
      <c r="N23" s="27">
        <v>6075</v>
      </c>
      <c r="O23" s="27">
        <v>4576</v>
      </c>
      <c r="P23" s="27">
        <v>5612</v>
      </c>
      <c r="Q23" s="27">
        <v>2327</v>
      </c>
      <c r="R23" s="27">
        <v>5466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6412</v>
      </c>
      <c r="E24" s="27">
        <f t="shared" si="2"/>
        <v>3141</v>
      </c>
      <c r="F24" s="27">
        <f t="shared" si="3"/>
        <v>3271</v>
      </c>
      <c r="G24" s="27">
        <v>18</v>
      </c>
      <c r="H24" s="27">
        <v>25</v>
      </c>
      <c r="I24" s="27">
        <v>144</v>
      </c>
      <c r="J24" s="27">
        <v>122</v>
      </c>
      <c r="K24" s="27">
        <v>622</v>
      </c>
      <c r="L24" s="27">
        <v>596</v>
      </c>
      <c r="M24" s="27">
        <v>1309</v>
      </c>
      <c r="N24" s="27">
        <v>1324</v>
      </c>
      <c r="O24" s="27">
        <v>887</v>
      </c>
      <c r="P24" s="27">
        <v>887</v>
      </c>
      <c r="Q24" s="27">
        <v>161</v>
      </c>
      <c r="R24" s="27">
        <v>317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8171</v>
      </c>
      <c r="E25" s="27">
        <f t="shared" si="2"/>
        <v>3770</v>
      </c>
      <c r="F25" s="27">
        <f t="shared" si="3"/>
        <v>4401</v>
      </c>
      <c r="G25" s="27">
        <v>11</v>
      </c>
      <c r="H25" s="27">
        <v>21</v>
      </c>
      <c r="I25" s="27">
        <v>127</v>
      </c>
      <c r="J25" s="27">
        <v>141</v>
      </c>
      <c r="K25" s="27">
        <v>711</v>
      </c>
      <c r="L25" s="27">
        <v>667</v>
      </c>
      <c r="M25" s="27">
        <v>1374</v>
      </c>
      <c r="N25" s="27">
        <v>1223</v>
      </c>
      <c r="O25" s="27">
        <v>1091</v>
      </c>
      <c r="P25" s="27">
        <v>1227</v>
      </c>
      <c r="Q25" s="27">
        <v>456</v>
      </c>
      <c r="R25" s="27">
        <v>1122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41763</v>
      </c>
      <c r="E26" s="27">
        <f t="shared" si="2"/>
        <v>18912</v>
      </c>
      <c r="F26" s="27">
        <f t="shared" si="3"/>
        <v>22851</v>
      </c>
      <c r="G26" s="27">
        <v>191</v>
      </c>
      <c r="H26" s="27">
        <v>156</v>
      </c>
      <c r="I26" s="27">
        <v>853</v>
      </c>
      <c r="J26" s="27">
        <v>757</v>
      </c>
      <c r="K26" s="27">
        <v>3437</v>
      </c>
      <c r="L26" s="27">
        <v>3219</v>
      </c>
      <c r="M26" s="27">
        <v>7499</v>
      </c>
      <c r="N26" s="27">
        <v>7237</v>
      </c>
      <c r="O26" s="27">
        <v>4797</v>
      </c>
      <c r="P26" s="27">
        <v>6007</v>
      </c>
      <c r="Q26" s="27">
        <v>2135</v>
      </c>
      <c r="R26" s="27">
        <v>5475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15473</v>
      </c>
      <c r="E27" s="27">
        <f t="shared" si="2"/>
        <v>6795</v>
      </c>
      <c r="F27" s="27">
        <f t="shared" si="3"/>
        <v>8678</v>
      </c>
      <c r="G27" s="27">
        <v>109</v>
      </c>
      <c r="H27" s="27">
        <v>91</v>
      </c>
      <c r="I27" s="27">
        <v>371</v>
      </c>
      <c r="J27" s="27">
        <v>318</v>
      </c>
      <c r="K27" s="27">
        <v>1392</v>
      </c>
      <c r="L27" s="27">
        <v>1260</v>
      </c>
      <c r="M27" s="27">
        <v>2680</v>
      </c>
      <c r="N27" s="27">
        <v>3040</v>
      </c>
      <c r="O27" s="27">
        <v>1568</v>
      </c>
      <c r="P27" s="27">
        <v>2067</v>
      </c>
      <c r="Q27" s="27">
        <v>675</v>
      </c>
      <c r="R27" s="27">
        <v>1902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279</v>
      </c>
      <c r="E28" s="27">
        <f t="shared" si="2"/>
        <v>198</v>
      </c>
      <c r="F28" s="27">
        <f t="shared" si="3"/>
        <v>81</v>
      </c>
      <c r="G28" s="27">
        <v>0</v>
      </c>
      <c r="H28" s="27">
        <v>0</v>
      </c>
      <c r="I28" s="27">
        <v>2</v>
      </c>
      <c r="J28" s="27">
        <v>1</v>
      </c>
      <c r="K28" s="27">
        <v>6</v>
      </c>
      <c r="L28" s="27">
        <v>10</v>
      </c>
      <c r="M28" s="27">
        <v>108</v>
      </c>
      <c r="N28" s="27">
        <v>40</v>
      </c>
      <c r="O28" s="27">
        <v>73</v>
      </c>
      <c r="P28" s="27">
        <v>26</v>
      </c>
      <c r="Q28" s="27">
        <v>9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18750</v>
      </c>
      <c r="E29" s="27">
        <f t="shared" si="2"/>
        <v>8193</v>
      </c>
      <c r="F29" s="27">
        <f t="shared" si="3"/>
        <v>10557</v>
      </c>
      <c r="G29" s="27">
        <v>5</v>
      </c>
      <c r="H29" s="27">
        <v>7</v>
      </c>
      <c r="I29" s="27">
        <v>285</v>
      </c>
      <c r="J29" s="27">
        <v>293</v>
      </c>
      <c r="K29" s="27">
        <v>2074</v>
      </c>
      <c r="L29" s="27">
        <v>2047</v>
      </c>
      <c r="M29" s="27">
        <v>3261</v>
      </c>
      <c r="N29" s="27">
        <v>4190</v>
      </c>
      <c r="O29" s="27">
        <v>1947</v>
      </c>
      <c r="P29" s="27">
        <v>2547</v>
      </c>
      <c r="Q29" s="27">
        <v>621</v>
      </c>
      <c r="R29" s="27">
        <v>1473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24201</v>
      </c>
      <c r="E30" s="27">
        <f t="shared" si="2"/>
        <v>11128</v>
      </c>
      <c r="F30" s="27">
        <f t="shared" si="3"/>
        <v>13073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5887</v>
      </c>
      <c r="N30" s="27">
        <v>6379</v>
      </c>
      <c r="O30" s="27">
        <v>4010</v>
      </c>
      <c r="P30" s="27">
        <v>4237</v>
      </c>
      <c r="Q30" s="27">
        <v>1231</v>
      </c>
      <c r="R30" s="27">
        <v>2457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22314</v>
      </c>
      <c r="E31" s="27">
        <f t="shared" si="2"/>
        <v>10062</v>
      </c>
      <c r="F31" s="27">
        <f t="shared" si="3"/>
        <v>12252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5154</v>
      </c>
      <c r="N31" s="27">
        <v>5139</v>
      </c>
      <c r="O31" s="27">
        <v>3636</v>
      </c>
      <c r="P31" s="27">
        <v>4096</v>
      </c>
      <c r="Q31" s="27">
        <v>1272</v>
      </c>
      <c r="R31" s="27">
        <v>3017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4506</v>
      </c>
      <c r="E32" s="27">
        <f t="shared" si="2"/>
        <v>2286</v>
      </c>
      <c r="F32" s="27">
        <f t="shared" si="3"/>
        <v>2220</v>
      </c>
      <c r="G32" s="27">
        <v>85</v>
      </c>
      <c r="H32" s="27">
        <v>84</v>
      </c>
      <c r="I32" s="27">
        <v>463</v>
      </c>
      <c r="J32" s="27">
        <v>464</v>
      </c>
      <c r="K32" s="27">
        <v>1738</v>
      </c>
      <c r="L32" s="27">
        <v>1672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3300</v>
      </c>
      <c r="E33" s="27">
        <f t="shared" si="2"/>
        <v>1658</v>
      </c>
      <c r="F33" s="27">
        <f t="shared" si="3"/>
        <v>1642</v>
      </c>
      <c r="G33" s="27">
        <v>75</v>
      </c>
      <c r="H33" s="27">
        <v>65</v>
      </c>
      <c r="I33" s="27">
        <v>336</v>
      </c>
      <c r="J33" s="27">
        <v>339</v>
      </c>
      <c r="K33" s="27">
        <v>1247</v>
      </c>
      <c r="L33" s="27">
        <v>1238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3245</v>
      </c>
      <c r="E34" s="27">
        <f t="shared" si="2"/>
        <v>1641</v>
      </c>
      <c r="F34" s="27">
        <f t="shared" si="3"/>
        <v>1604</v>
      </c>
      <c r="G34" s="27">
        <v>48</v>
      </c>
      <c r="H34" s="27">
        <v>55</v>
      </c>
      <c r="I34" s="27">
        <v>312</v>
      </c>
      <c r="J34" s="27">
        <v>320</v>
      </c>
      <c r="K34" s="27">
        <v>1281</v>
      </c>
      <c r="L34" s="27">
        <v>1229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2908</v>
      </c>
      <c r="E35" s="27">
        <f t="shared" si="2"/>
        <v>1294</v>
      </c>
      <c r="F35" s="27">
        <f t="shared" si="3"/>
        <v>1614</v>
      </c>
      <c r="G35" s="27">
        <v>13</v>
      </c>
      <c r="H35" s="27">
        <v>18</v>
      </c>
      <c r="I35" s="27">
        <v>34</v>
      </c>
      <c r="J35" s="27">
        <v>43</v>
      </c>
      <c r="K35" s="27">
        <v>115</v>
      </c>
      <c r="L35" s="27">
        <v>96</v>
      </c>
      <c r="M35" s="27">
        <v>374</v>
      </c>
      <c r="N35" s="27">
        <v>695</v>
      </c>
      <c r="O35" s="27">
        <v>568</v>
      </c>
      <c r="P35" s="27">
        <v>534</v>
      </c>
      <c r="Q35" s="27">
        <v>190</v>
      </c>
      <c r="R35" s="27">
        <v>228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2531</v>
      </c>
      <c r="E36" s="27">
        <f t="shared" si="2"/>
        <v>1109</v>
      </c>
      <c r="F36" s="27">
        <f t="shared" si="3"/>
        <v>1422</v>
      </c>
      <c r="G36" s="27">
        <v>1</v>
      </c>
      <c r="H36" s="27">
        <v>0</v>
      </c>
      <c r="I36" s="27">
        <v>8</v>
      </c>
      <c r="J36" s="27">
        <v>3</v>
      </c>
      <c r="K36" s="27">
        <v>218</v>
      </c>
      <c r="L36" s="27">
        <v>168</v>
      </c>
      <c r="M36" s="27">
        <v>513</v>
      </c>
      <c r="N36" s="27">
        <v>503</v>
      </c>
      <c r="O36" s="27">
        <v>240</v>
      </c>
      <c r="P36" s="27">
        <v>375</v>
      </c>
      <c r="Q36" s="27">
        <v>129</v>
      </c>
      <c r="R36" s="27">
        <v>373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27178</v>
      </c>
      <c r="E37" s="27">
        <f t="shared" si="2"/>
        <v>12319</v>
      </c>
      <c r="F37" s="27">
        <f t="shared" si="3"/>
        <v>14859</v>
      </c>
      <c r="G37" s="27">
        <v>218</v>
      </c>
      <c r="H37" s="27">
        <v>193</v>
      </c>
      <c r="I37" s="27">
        <v>924</v>
      </c>
      <c r="J37" s="27">
        <v>827</v>
      </c>
      <c r="K37" s="27">
        <v>3228</v>
      </c>
      <c r="L37" s="27">
        <v>3028</v>
      </c>
      <c r="M37" s="27">
        <v>4406</v>
      </c>
      <c r="N37" s="27">
        <v>6096</v>
      </c>
      <c r="O37" s="27">
        <v>2828</v>
      </c>
      <c r="P37" s="27">
        <v>3288</v>
      </c>
      <c r="Q37" s="27">
        <v>715</v>
      </c>
      <c r="R37" s="27">
        <v>1427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1727</v>
      </c>
      <c r="E38" s="27">
        <f t="shared" si="2"/>
        <v>584</v>
      </c>
      <c r="F38" s="27">
        <f t="shared" si="3"/>
        <v>1143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281</v>
      </c>
      <c r="N38" s="27">
        <v>373</v>
      </c>
      <c r="O38" s="27">
        <v>174</v>
      </c>
      <c r="P38" s="27">
        <v>406</v>
      </c>
      <c r="Q38" s="27">
        <v>129</v>
      </c>
      <c r="R38" s="27">
        <v>364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736</v>
      </c>
      <c r="E39" s="27">
        <f t="shared" si="2"/>
        <v>425</v>
      </c>
      <c r="F39" s="27">
        <f t="shared" si="3"/>
        <v>311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62</v>
      </c>
      <c r="N39" s="27">
        <v>109</v>
      </c>
      <c r="O39" s="27">
        <v>293</v>
      </c>
      <c r="P39" s="27">
        <v>163</v>
      </c>
      <c r="Q39" s="27">
        <v>70</v>
      </c>
      <c r="R39" s="27">
        <v>39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824</v>
      </c>
      <c r="E40" s="27">
        <f t="shared" si="2"/>
        <v>420</v>
      </c>
      <c r="F40" s="27">
        <f t="shared" si="3"/>
        <v>404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220</v>
      </c>
      <c r="N40" s="27">
        <v>155</v>
      </c>
      <c r="O40" s="27">
        <v>169</v>
      </c>
      <c r="P40" s="27">
        <v>160</v>
      </c>
      <c r="Q40" s="27">
        <v>31</v>
      </c>
      <c r="R40" s="27">
        <v>89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5495</v>
      </c>
      <c r="E41" s="27">
        <f t="shared" si="2"/>
        <v>3075</v>
      </c>
      <c r="F41" s="27">
        <f t="shared" si="3"/>
        <v>2420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1447</v>
      </c>
      <c r="N41" s="27">
        <v>873</v>
      </c>
      <c r="O41" s="27">
        <v>1227</v>
      </c>
      <c r="P41" s="27">
        <v>949</v>
      </c>
      <c r="Q41" s="27">
        <v>401</v>
      </c>
      <c r="R41" s="27">
        <v>598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3344</v>
      </c>
      <c r="E43" s="27">
        <f t="shared" si="2"/>
        <v>2371</v>
      </c>
      <c r="F43" s="27">
        <f t="shared" si="3"/>
        <v>973</v>
      </c>
      <c r="G43" s="27">
        <v>2</v>
      </c>
      <c r="H43" s="27">
        <v>3</v>
      </c>
      <c r="I43" s="27">
        <v>16</v>
      </c>
      <c r="J43" s="27">
        <v>20</v>
      </c>
      <c r="K43" s="27">
        <v>88</v>
      </c>
      <c r="L43" s="27">
        <v>98</v>
      </c>
      <c r="M43" s="27">
        <v>1674</v>
      </c>
      <c r="N43" s="27">
        <v>711</v>
      </c>
      <c r="O43" s="27">
        <v>560</v>
      </c>
      <c r="P43" s="27">
        <v>93</v>
      </c>
      <c r="Q43" s="27">
        <v>31</v>
      </c>
      <c r="R43" s="27">
        <v>48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261375</v>
      </c>
      <c r="E44" s="21">
        <f>G44+I44+K44+O44+Q44+M44</f>
        <v>119703</v>
      </c>
      <c r="F44" s="21">
        <f>H44+J44+L44+P44+R44+N44</f>
        <v>141672</v>
      </c>
      <c r="G44" s="21">
        <f t="shared" ref="G44:R44" si="5">SUM(G45:G48)</f>
        <v>911</v>
      </c>
      <c r="H44" s="21">
        <f t="shared" si="5"/>
        <v>870</v>
      </c>
      <c r="I44" s="21">
        <f t="shared" si="5"/>
        <v>4889</v>
      </c>
      <c r="J44" s="21">
        <f t="shared" si="5"/>
        <v>4654</v>
      </c>
      <c r="K44" s="21">
        <f t="shared" si="5"/>
        <v>22334</v>
      </c>
      <c r="L44" s="21">
        <f t="shared" si="5"/>
        <v>21083</v>
      </c>
      <c r="M44" s="21">
        <f t="shared" si="5"/>
        <v>47751</v>
      </c>
      <c r="N44" s="21">
        <f t="shared" si="5"/>
        <v>49478</v>
      </c>
      <c r="O44" s="21">
        <f t="shared" si="5"/>
        <v>31663</v>
      </c>
      <c r="P44" s="21">
        <f t="shared" si="5"/>
        <v>36641</v>
      </c>
      <c r="Q44" s="21">
        <f t="shared" si="5"/>
        <v>12155</v>
      </c>
      <c r="R44" s="21">
        <f t="shared" si="5"/>
        <v>28946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229550</v>
      </c>
      <c r="E45" s="27">
        <f t="shared" ref="E45:E48" si="6">G45+I45+K45+O45+Q45+M45</f>
        <v>105397</v>
      </c>
      <c r="F45" s="27">
        <f t="shared" ref="F45:F48" si="7">H45+J45+L45+P45+R45+N45</f>
        <v>124153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688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673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3919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3783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18622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17614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42388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42169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28492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32829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11288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27085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2382</v>
      </c>
      <c r="E46" s="27">
        <f t="shared" si="6"/>
        <v>1050</v>
      </c>
      <c r="F46" s="27">
        <f t="shared" si="7"/>
        <v>1332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1</v>
      </c>
      <c r="K46" s="26">
        <f>'Прил. 11 АЛЬФА'!J36</f>
        <v>220</v>
      </c>
      <c r="L46" s="26">
        <f>'Прил. 11 АЛЬФА'!K36</f>
        <v>178</v>
      </c>
      <c r="M46" s="26">
        <f>'Прил. 11 АЛЬФА'!L36</f>
        <v>477</v>
      </c>
      <c r="N46" s="26">
        <f>'Прил. 11 АЛЬФА'!M36</f>
        <v>444</v>
      </c>
      <c r="O46" s="26">
        <f>'Прил. 11 АЛЬФА'!N36</f>
        <v>222</v>
      </c>
      <c r="P46" s="26">
        <f>'Прил. 11 АЛЬФА'!O36</f>
        <v>352</v>
      </c>
      <c r="Q46" s="26">
        <f>'Прил. 11 АЛЬФА'!P36</f>
        <v>124</v>
      </c>
      <c r="R46" s="26">
        <f>'Прил. 11 АЛЬФА'!Q36</f>
        <v>357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29443</v>
      </c>
      <c r="E47" s="27">
        <f t="shared" si="6"/>
        <v>13256</v>
      </c>
      <c r="F47" s="27">
        <f t="shared" si="7"/>
        <v>16187</v>
      </c>
      <c r="G47" s="26">
        <f>'Прил. 11 АЛЬФА'!F29+'Прил. 11 АЛЬФА'!F30+'Прил. 11 АЛЬФА'!F31+'Прил. 11 АЛЬФА'!F32+'Прил. 11 АЛЬФА'!F24</f>
        <v>222</v>
      </c>
      <c r="H47" s="26">
        <f>'Прил. 11 АЛЬФА'!G29+'Прил. 11 АЛЬФА'!G30+'Прил. 11 АЛЬФА'!G31+'Прил. 11 АЛЬФА'!G32+'Прил. 11 АЛЬФА'!G24</f>
        <v>197</v>
      </c>
      <c r="I47" s="26">
        <f>'Прил. 11 АЛЬФА'!H29+'Прил. 11 АЛЬФА'!H30+'Прил. 11 АЛЬФА'!H31+'Прил. 11 АЛЬФА'!H32+'Прил. 11 АЛЬФА'!H24</f>
        <v>964</v>
      </c>
      <c r="J47" s="26">
        <f>'Прил. 11 АЛЬФА'!I29+'Прил. 11 АЛЬФА'!I30+'Прил. 11 АЛЬФА'!I31+'Прил. 11 АЛЬФА'!I32+'Прил. 11 АЛЬФА'!I24</f>
        <v>870</v>
      </c>
      <c r="K47" s="26">
        <f>'Прил. 11 АЛЬФА'!J29+'Прил. 11 АЛЬФА'!J30+'Прил. 11 АЛЬФА'!J31+'Прил. 11 АЛЬФА'!J32+'Прил. 11 АЛЬФА'!J24</f>
        <v>3492</v>
      </c>
      <c r="L47" s="26">
        <f>'Прил. 11 АЛЬФА'!K29+'Прил. 11 АЛЬФА'!K30+'Прил. 11 АЛЬФА'!K31+'Прил. 11 АЛЬФА'!K32+'Прил. 11 АЛЬФА'!K24</f>
        <v>3291</v>
      </c>
      <c r="M47" s="26">
        <f>'Прил. 11 АЛЬФА'!L29+'Прил. 11 АЛЬФА'!L30+'Прил. 11 АЛЬФА'!L31+'Прил. 11 АЛЬФА'!L32+'Прил. 11 АЛЬФА'!L24</f>
        <v>4886</v>
      </c>
      <c r="N47" s="26">
        <f>'Прил. 11 АЛЬФА'!M29+'Прил. 11 АЛЬФА'!M30+'Прил. 11 АЛЬФА'!M31+'Прил. 11 АЛЬФА'!M32+'Прил. 11 АЛЬФА'!M24</f>
        <v>6865</v>
      </c>
      <c r="O47" s="26">
        <f>'Прил. 11 АЛЬФА'!N29+'Прил. 11 АЛЬФА'!N30+'Прил. 11 АЛЬФА'!N31+'Прил. 11 АЛЬФА'!N32+'Прил. 11 АЛЬФА'!N24</f>
        <v>2949</v>
      </c>
      <c r="P47" s="26">
        <f>'Прил. 11 АЛЬФА'!O29+'Прил. 11 АЛЬФА'!O30+'Прил. 11 АЛЬФА'!O31+'Прил. 11 АЛЬФА'!O32+'Прил. 11 АЛЬФА'!O24</f>
        <v>3460</v>
      </c>
      <c r="Q47" s="26">
        <f>'Прил. 11 АЛЬФА'!P29+'Прил. 11 АЛЬФА'!P30+'Прил. 11 АЛЬФА'!P31+'Прил. 11 АЛЬФА'!P32+'Прил. 11 АЛЬФА'!P24</f>
        <v>743</v>
      </c>
      <c r="R47" s="26">
        <f>'Прил. 11 АЛЬФА'!Q29+'Прил. 11 АЛЬФА'!Q30+'Прил. 11 АЛЬФА'!Q31+'Прил. 11 АЛЬФА'!Q32+'Прил. 11 АЛЬФА'!Q24</f>
        <v>1504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276096</v>
      </c>
      <c r="D20" s="53">
        <f>'Прил. 11 СОГАЗ'!D20+'Прил. 11 АЛЬФА'!D20</f>
        <v>128089</v>
      </c>
      <c r="E20" s="53">
        <f>'Прил. 11 СОГАЗ'!E20+'Прил. 11 АЛЬФА'!E20</f>
        <v>148007</v>
      </c>
      <c r="F20" s="53">
        <f>'Прил. 11 СОГАЗ'!F20+'Прил. 11 АЛЬФА'!F20</f>
        <v>1005</v>
      </c>
      <c r="G20" s="53">
        <f>'Прил. 11 СОГАЗ'!G20+'Прил. 11 АЛЬФА'!G20</f>
        <v>965</v>
      </c>
      <c r="H20" s="53">
        <f>'Прил. 11 СОГАЗ'!H20+'Прил. 11 АЛЬФА'!H20</f>
        <v>4974</v>
      </c>
      <c r="I20" s="53">
        <f>'Прил. 11 СОГАЗ'!I20+'Прил. 11 АЛЬФА'!I20</f>
        <v>4840</v>
      </c>
      <c r="J20" s="53">
        <f>'Прил. 11 СОГАЗ'!J20+'Прил. 11 АЛЬФА'!J20</f>
        <v>21068</v>
      </c>
      <c r="K20" s="53">
        <f>'Прил. 11 СОГАЗ'!K20+'Прил. 11 АЛЬФА'!K20</f>
        <v>19448</v>
      </c>
      <c r="L20" s="53">
        <f>'Прил. 11 СОГАЗ'!L20+'Прил. 11 АЛЬФА'!L20</f>
        <v>49643</v>
      </c>
      <c r="M20" s="53">
        <f>'Прил. 11 СОГАЗ'!M20+'Прил. 11 АЛЬФА'!M20</f>
        <v>50330</v>
      </c>
      <c r="N20" s="53">
        <f>'Прил. 11 СОГАЗ'!N20+'Прил. 11 АЛЬФА'!N20</f>
        <v>37118</v>
      </c>
      <c r="O20" s="53">
        <f>'Прил. 11 СОГАЗ'!O20+'Прил. 11 АЛЬФА'!O20</f>
        <v>40701</v>
      </c>
      <c r="P20" s="53">
        <f>'Прил. 11 СОГАЗ'!P20+'Прил. 11 АЛЬФА'!P20</f>
        <v>14281</v>
      </c>
      <c r="Q20" s="53">
        <f>'Прил. 11 СОГАЗ'!Q20+'Прил. 11 АЛЬФА'!Q20</f>
        <v>31723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7881</v>
      </c>
      <c r="D21" s="53">
        <f>'Прил. 11 СОГАЗ'!D21+'Прил. 11 АЛЬФА'!D21</f>
        <v>3743</v>
      </c>
      <c r="E21" s="53">
        <f>'Прил. 11 СОГАЗ'!E21+'Прил. 11 АЛЬФА'!E21</f>
        <v>4138</v>
      </c>
      <c r="F21" s="53">
        <f>'Прил. 11 СОГАЗ'!F21+'Прил. 11 АЛЬФА'!F21</f>
        <v>35</v>
      </c>
      <c r="G21" s="53">
        <f>'Прил. 11 СОГАЗ'!G21+'Прил. 11 АЛЬФА'!G21</f>
        <v>30</v>
      </c>
      <c r="H21" s="53">
        <f>'Прил. 11 СОГАЗ'!H21+'Прил. 11 АЛЬФА'!H21</f>
        <v>146</v>
      </c>
      <c r="I21" s="53">
        <f>'Прил. 11 СОГАЗ'!I21+'Прил. 11 АЛЬФА'!I21</f>
        <v>136</v>
      </c>
      <c r="J21" s="53">
        <f>'Прил. 11 СОГАЗ'!J21+'Прил. 11 АЛЬФА'!J21</f>
        <v>681</v>
      </c>
      <c r="K21" s="53">
        <f>'Прил. 11 СОГАЗ'!K21+'Прил. 11 АЛЬФА'!K21</f>
        <v>579</v>
      </c>
      <c r="L21" s="53">
        <f>'Прил. 11 СОГАЗ'!L21+'Прил. 11 АЛЬФА'!L21</f>
        <v>1553</v>
      </c>
      <c r="M21" s="53">
        <f>'Прил. 11 СОГАЗ'!M21+'Прил. 11 АЛЬФА'!M21</f>
        <v>1506</v>
      </c>
      <c r="N21" s="53">
        <f>'Прил. 11 СОГАЗ'!N21+'Прил. 11 АЛЬФА'!N21</f>
        <v>979</v>
      </c>
      <c r="O21" s="53">
        <f>'Прил. 11 СОГАЗ'!O21+'Прил. 11 АЛЬФА'!O21</f>
        <v>1177</v>
      </c>
      <c r="P21" s="53">
        <f>'Прил. 11 СОГАЗ'!P21+'Прил. 11 АЛЬФА'!P21</f>
        <v>349</v>
      </c>
      <c r="Q21" s="53">
        <f>'Прил. 11 СОГАЗ'!Q21+'Прил. 11 АЛЬФА'!Q21</f>
        <v>710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47233</v>
      </c>
      <c r="D22" s="53">
        <f>'Прил. 11 СОГАЗ'!D22+'Прил. 11 АЛЬФА'!D22</f>
        <v>20360</v>
      </c>
      <c r="E22" s="53">
        <f>'Прил. 11 СОГАЗ'!E22+'Прил. 11 АЛЬФА'!E22</f>
        <v>26873</v>
      </c>
      <c r="F22" s="53">
        <f>'Прил. 11 СОГАЗ'!F22+'Прил. 11 АЛЬФА'!F22</f>
        <v>243</v>
      </c>
      <c r="G22" s="53">
        <f>'Прил. 11 СОГАЗ'!G22+'Прил. 11 АЛЬФА'!G22</f>
        <v>234</v>
      </c>
      <c r="H22" s="53">
        <f>'Прил. 11 СОГАЗ'!H22+'Прил. 11 АЛЬФА'!H22</f>
        <v>1286</v>
      </c>
      <c r="I22" s="53">
        <f>'Прил. 11 СОГАЗ'!I22+'Прил. 11 АЛЬФА'!I22</f>
        <v>1320</v>
      </c>
      <c r="J22" s="53">
        <f>'Прил. 11 СОГАЗ'!J22+'Прил. 11 АЛЬФА'!J22</f>
        <v>4987</v>
      </c>
      <c r="K22" s="53">
        <f>'Прил. 11 СОГАЗ'!K22+'Прил. 11 АЛЬФА'!K22</f>
        <v>4884</v>
      </c>
      <c r="L22" s="53">
        <f>'Прил. 11 СОГАЗ'!L22+'Прил. 11 АЛЬФА'!L22</f>
        <v>7309</v>
      </c>
      <c r="M22" s="53">
        <f>'Прил. 11 СОГАЗ'!M22+'Прил. 11 АЛЬФА'!M22</f>
        <v>10981</v>
      </c>
      <c r="N22" s="53">
        <f>'Прил. 11 СОГАЗ'!N22+'Прил. 11 АЛЬФА'!N22</f>
        <v>5046</v>
      </c>
      <c r="O22" s="53">
        <f>'Прил. 11 СОГАЗ'!O22+'Прил. 11 АЛЬФА'!O22</f>
        <v>6394</v>
      </c>
      <c r="P22" s="53">
        <f>'Прил. 11 СОГАЗ'!P22+'Прил. 11 АЛЬФА'!P22</f>
        <v>1489</v>
      </c>
      <c r="Q22" s="53">
        <f>'Прил. 11 СОГАЗ'!Q22+'Прил. 11 АЛЬФА'!Q22</f>
        <v>3060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1134</v>
      </c>
      <c r="D24" s="53">
        <f>'Прил. 11 СОГАЗ'!D24+'Прил. 11 АЛЬФА'!D24</f>
        <v>585</v>
      </c>
      <c r="E24" s="53">
        <f>'Прил. 11 СОГАЗ'!E24+'Прил. 11 АЛЬФА'!E24</f>
        <v>549</v>
      </c>
      <c r="F24" s="53">
        <f>'Прил. 11 СОГАЗ'!F24+'Прил. 11 АЛЬФА'!F24</f>
        <v>4</v>
      </c>
      <c r="G24" s="53">
        <f>'Прил. 11 СОГАЗ'!G24+'Прил. 11 АЛЬФА'!G24</f>
        <v>3</v>
      </c>
      <c r="H24" s="53">
        <f>'Прил. 11 СОГАЗ'!H24+'Прил. 11 АЛЬФА'!H24</f>
        <v>19</v>
      </c>
      <c r="I24" s="53">
        <f>'Прил. 11 СОГАЗ'!I24+'Прил. 11 АЛЬФА'!I24</f>
        <v>15</v>
      </c>
      <c r="J24" s="53">
        <f>'Прил. 11 СОГАЗ'!J24+'Прил. 11 АЛЬФА'!J24</f>
        <v>84</v>
      </c>
      <c r="K24" s="53">
        <f>'Прил. 11 СОГАЗ'!K24+'Прил. 11 АЛЬФА'!K24</f>
        <v>81</v>
      </c>
      <c r="L24" s="53">
        <f>'Прил. 11 СОГАЗ'!L24+'Прил. 11 АЛЬФА'!L24</f>
        <v>217</v>
      </c>
      <c r="M24" s="53">
        <f>'Прил. 11 СОГАЗ'!M24+'Прил. 11 АЛЬФА'!M24</f>
        <v>190</v>
      </c>
      <c r="N24" s="53">
        <f>'Прил. 11 СОГАЗ'!N24+'Прил. 11 АЛЬФА'!N24</f>
        <v>220</v>
      </c>
      <c r="O24" s="53">
        <f>'Прил. 11 СОГАЗ'!O24+'Прил. 11 АЛЬФА'!O24</f>
        <v>208</v>
      </c>
      <c r="P24" s="53">
        <f>'Прил. 11 СОГАЗ'!P24+'Прил. 11 АЛЬФА'!P24</f>
        <v>41</v>
      </c>
      <c r="Q24" s="53">
        <f>'Прил. 11 СОГАЗ'!Q24+'Прил. 11 АЛЬФА'!Q24</f>
        <v>52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39190</v>
      </c>
      <c r="D25" s="53">
        <f>'Прил. 11 СОГАЗ'!D25+'Прил. 11 АЛЬФА'!D25</f>
        <v>19511</v>
      </c>
      <c r="E25" s="53">
        <f>'Прил. 11 СОГАЗ'!E25+'Прил. 11 АЛЬФА'!E25</f>
        <v>19679</v>
      </c>
      <c r="F25" s="53">
        <f>'Прил. 11 СОГАЗ'!F25+'Прил. 11 АЛЬФА'!F25</f>
        <v>117</v>
      </c>
      <c r="G25" s="53">
        <f>'Прил. 11 СОГАЗ'!G25+'Прил. 11 АЛЬФА'!G25</f>
        <v>131</v>
      </c>
      <c r="H25" s="53">
        <f>'Прил. 11 СОГАЗ'!H25+'Прил. 11 АЛЬФА'!H25</f>
        <v>673</v>
      </c>
      <c r="I25" s="53">
        <f>'Прил. 11 СОГАЗ'!I25+'Прил. 11 АЛЬФА'!I25</f>
        <v>608</v>
      </c>
      <c r="J25" s="53">
        <f>'Прил. 11 СОГАЗ'!J25+'Прил. 11 АЛЬФА'!J25</f>
        <v>2802</v>
      </c>
      <c r="K25" s="53">
        <f>'Прил. 11 СОГАЗ'!K25+'Прил. 11 АЛЬФА'!K25</f>
        <v>2722</v>
      </c>
      <c r="L25" s="53">
        <f>'Прил. 11 СОГАЗ'!L25+'Прил. 11 АЛЬФА'!L25</f>
        <v>8428</v>
      </c>
      <c r="M25" s="53">
        <f>'Прил. 11 СОГАЗ'!M25+'Прил. 11 АЛЬФА'!M25</f>
        <v>6450</v>
      </c>
      <c r="N25" s="53">
        <f>'Прил. 11 СОГАЗ'!N25+'Прил. 11 АЛЬФА'!N25</f>
        <v>5518</v>
      </c>
      <c r="O25" s="53">
        <f>'Прил. 11 СОГАЗ'!O25+'Прил. 11 АЛЬФА'!O25</f>
        <v>5535</v>
      </c>
      <c r="P25" s="53">
        <f>'Прил. 11 СОГАЗ'!P25+'Прил. 11 АЛЬФА'!P25</f>
        <v>1973</v>
      </c>
      <c r="Q25" s="53">
        <f>'Прил. 11 СОГАЗ'!Q25+'Прил. 11 АЛЬФА'!Q25</f>
        <v>4233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501</v>
      </c>
      <c r="D26" s="53">
        <f>'Прил. 11 СОГАЗ'!D26+'Прил. 11 АЛЬФА'!D26</f>
        <v>251</v>
      </c>
      <c r="E26" s="53">
        <f>'Прил. 11 СОГАЗ'!E26+'Прил. 11 АЛЬФА'!E26</f>
        <v>250</v>
      </c>
      <c r="F26" s="53">
        <f>'Прил. 11 СОГАЗ'!F26+'Прил. 11 АЛЬФА'!F26</f>
        <v>2</v>
      </c>
      <c r="G26" s="53">
        <f>'Прил. 11 СОГАЗ'!G26+'Прил. 11 АЛЬФА'!G26</f>
        <v>0</v>
      </c>
      <c r="H26" s="53">
        <f>'Прил. 11 СОГАЗ'!H26+'Прил. 11 АЛЬФА'!H26</f>
        <v>2</v>
      </c>
      <c r="I26" s="53">
        <f>'Прил. 11 СОГАЗ'!I26+'Прил. 11 АЛЬФА'!I26</f>
        <v>4</v>
      </c>
      <c r="J26" s="53">
        <f>'Прил. 11 СОГАЗ'!J26+'Прил. 11 АЛЬФА'!J26</f>
        <v>32</v>
      </c>
      <c r="K26" s="53">
        <f>'Прил. 11 СОГАЗ'!K26+'Прил. 11 АЛЬФА'!K26</f>
        <v>22</v>
      </c>
      <c r="L26" s="53">
        <f>'Прил. 11 СОГАЗ'!L26+'Прил. 11 АЛЬФА'!L26</f>
        <v>97</v>
      </c>
      <c r="M26" s="53">
        <f>'Прил. 11 СОГАЗ'!M26+'Прил. 11 АЛЬФА'!M26</f>
        <v>68</v>
      </c>
      <c r="N26" s="53">
        <f>'Прил. 11 СОГАЗ'!N26+'Прил. 11 АЛЬФА'!N26</f>
        <v>96</v>
      </c>
      <c r="O26" s="53">
        <f>'Прил. 11 СОГАЗ'!O26+'Прил. 11 АЛЬФА'!O26</f>
        <v>89</v>
      </c>
      <c r="P26" s="53">
        <f>'Прил. 11 СОГАЗ'!P26+'Прил. 11 АЛЬФА'!P26</f>
        <v>22</v>
      </c>
      <c r="Q26" s="53">
        <f>'Прил. 11 СОГАЗ'!Q26+'Прил. 11 АЛЬФА'!Q26</f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4051</v>
      </c>
      <c r="D27" s="53">
        <f>'Прил. 11 СОГАЗ'!D27+'Прил. 11 АЛЬФА'!D27</f>
        <v>1799</v>
      </c>
      <c r="E27" s="53">
        <f>'Прил. 11 СОГАЗ'!E27+'Прил. 11 АЛЬФА'!E27</f>
        <v>2252</v>
      </c>
      <c r="F27" s="53">
        <f>'Прил. 11 СОГАЗ'!F27+'Прил. 11 АЛЬФА'!F27</f>
        <v>13</v>
      </c>
      <c r="G27" s="53">
        <f>'Прил. 11 СОГАЗ'!G27+'Прил. 11 АЛЬФА'!G27</f>
        <v>20</v>
      </c>
      <c r="H27" s="53">
        <f>'Прил. 11 СОГАЗ'!H27+'Прил. 11 АЛЬФА'!H27</f>
        <v>114</v>
      </c>
      <c r="I27" s="53">
        <f>'Прил. 11 СОГАЗ'!I27+'Прил. 11 АЛЬФА'!I27</f>
        <v>100</v>
      </c>
      <c r="J27" s="53">
        <f>'Прил. 11 СОГАЗ'!J27+'Прил. 11 АЛЬФА'!J27</f>
        <v>529</v>
      </c>
      <c r="K27" s="53">
        <f>'Прил. 11 СОГАЗ'!K27+'Прил. 11 АЛЬФА'!K27</f>
        <v>503</v>
      </c>
      <c r="L27" s="53">
        <f>'Прил. 11 СОГАЗ'!L27+'Прил. 11 АЛЬФА'!L27</f>
        <v>651</v>
      </c>
      <c r="M27" s="53">
        <f>'Прил. 11 СОГАЗ'!M27+'Прил. 11 АЛЬФА'!M27</f>
        <v>955</v>
      </c>
      <c r="N27" s="53">
        <f>'Прил. 11 СОГАЗ'!N27+'Прил. 11 АЛЬФА'!N27</f>
        <v>419</v>
      </c>
      <c r="O27" s="53">
        <f>'Прил. 11 СОГАЗ'!O27+'Прил. 11 АЛЬФА'!O27</f>
        <v>522</v>
      </c>
      <c r="P27" s="53">
        <f>'Прил. 11 СОГАЗ'!P27+'Прил. 11 АЛЬФА'!P27</f>
        <v>73</v>
      </c>
      <c r="Q27" s="53">
        <f>'Прил. 11 СОГАЗ'!Q27+'Прил. 11 АЛЬФА'!Q27</f>
        <v>152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30613</v>
      </c>
      <c r="D28" s="53">
        <f>'Прил. 11 СОГАЗ'!D28+'Прил. 11 АЛЬФА'!D28</f>
        <v>14098</v>
      </c>
      <c r="E28" s="53">
        <f>'Прил. 11 СОГАЗ'!E28+'Прил. 11 АЛЬФА'!E28</f>
        <v>16515</v>
      </c>
      <c r="F28" s="53">
        <f>'Прил. 11 СОГАЗ'!F28+'Прил. 11 АЛЬФА'!F28</f>
        <v>146</v>
      </c>
      <c r="G28" s="53">
        <f>'Прил. 11 СОГАЗ'!G28+'Прил. 11 АЛЬФА'!G28</f>
        <v>102</v>
      </c>
      <c r="H28" s="53">
        <f>'Прил. 11 СОГАЗ'!H28+'Прил. 11 АЛЬФА'!H28</f>
        <v>710</v>
      </c>
      <c r="I28" s="53">
        <f>'Прил. 11 СОГАЗ'!I28+'Прил. 11 АЛЬФА'!I28</f>
        <v>732</v>
      </c>
      <c r="J28" s="53">
        <f>'Прил. 11 СОГАЗ'!J28+'Прил. 11 АЛЬФА'!J28</f>
        <v>2933</v>
      </c>
      <c r="K28" s="53">
        <f>'Прил. 11 СОГАЗ'!K28+'Прил. 11 АЛЬФА'!K28</f>
        <v>2825</v>
      </c>
      <c r="L28" s="53">
        <f>'Прил. 11 СОГАЗ'!L28+'Прил. 11 АЛЬФА'!L28</f>
        <v>5469</v>
      </c>
      <c r="M28" s="53">
        <f>'Прил. 11 СОГАЗ'!M28+'Прил. 11 АЛЬФА'!M28</f>
        <v>6245</v>
      </c>
      <c r="N28" s="53">
        <f>'Прил. 11 СОГАЗ'!N28+'Прил. 11 АЛЬФА'!N28</f>
        <v>3801</v>
      </c>
      <c r="O28" s="53">
        <f>'Прил. 11 СОГАЗ'!O28+'Прил. 11 АЛЬФА'!O28</f>
        <v>4134</v>
      </c>
      <c r="P28" s="53">
        <f>'Прил. 11 СОГАЗ'!P28+'Прил. 11 АЛЬФА'!P28</f>
        <v>1039</v>
      </c>
      <c r="Q28" s="53">
        <f>'Прил. 11 СОГАЗ'!Q28+'Прил. 11 АЛЬФА'!Q28</f>
        <v>2477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13443</v>
      </c>
      <c r="D29" s="53">
        <f>'Прил. 11 СОГАЗ'!D29+'Прил. 11 АЛЬФА'!D29</f>
        <v>6007</v>
      </c>
      <c r="E29" s="53">
        <f>'Прил. 11 СОГАЗ'!E29+'Прил. 11 АЛЬФА'!E29</f>
        <v>7436</v>
      </c>
      <c r="F29" s="53">
        <f>'Прил. 11 СОГАЗ'!F29+'Прил. 11 АЛЬФА'!F29</f>
        <v>72</v>
      </c>
      <c r="G29" s="53">
        <f>'Прил. 11 СОГАЗ'!G29+'Прил. 11 АЛЬФА'!G29</f>
        <v>72</v>
      </c>
      <c r="H29" s="53">
        <f>'Прил. 11 СОГАЗ'!H29+'Прил. 11 АЛЬФА'!H29</f>
        <v>363</v>
      </c>
      <c r="I29" s="53">
        <f>'Прил. 11 СОГАЗ'!I29+'Прил. 11 АЛЬФА'!I29</f>
        <v>322</v>
      </c>
      <c r="J29" s="53">
        <f>'Прил. 11 СОГАЗ'!J29+'Прил. 11 АЛЬФА'!J29</f>
        <v>1475</v>
      </c>
      <c r="K29" s="53">
        <f>'Прил. 11 СОГАЗ'!K29+'Прил. 11 АЛЬФА'!K29</f>
        <v>1363</v>
      </c>
      <c r="L29" s="53">
        <f>'Прил. 11 СОГАЗ'!L29+'Прил. 11 АЛЬФА'!L29</f>
        <v>2276</v>
      </c>
      <c r="M29" s="53">
        <f>'Прил. 11 СОГАЗ'!M29+'Прил. 11 АЛЬФА'!M29</f>
        <v>2963</v>
      </c>
      <c r="N29" s="53">
        <f>'Прил. 11 СОГАЗ'!N29+'Прил. 11 АЛЬФА'!N29</f>
        <v>1419</v>
      </c>
      <c r="O29" s="53">
        <f>'Прил. 11 СОГАЗ'!O29+'Прил. 11 АЛЬФА'!O29</f>
        <v>1797</v>
      </c>
      <c r="P29" s="53">
        <f>'Прил. 11 СОГАЗ'!P29+'Прил. 11 АЛЬФА'!P29</f>
        <v>402</v>
      </c>
      <c r="Q29" s="53">
        <f>'Прил. 11 СОГАЗ'!Q29+'Прил. 11 АЛЬФА'!Q29</f>
        <v>919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8270</v>
      </c>
      <c r="D30" s="53">
        <f>'Прил. 11 СОГАЗ'!D30+'Прил. 11 АЛЬФА'!D30</f>
        <v>3453</v>
      </c>
      <c r="E30" s="53">
        <f>'Прил. 11 СОГАЗ'!E30+'Прил. 11 АЛЬФА'!E30</f>
        <v>4817</v>
      </c>
      <c r="F30" s="53">
        <f>'Прил. 11 СОГАЗ'!F30+'Прил. 11 АЛЬФА'!F30</f>
        <v>68</v>
      </c>
      <c r="G30" s="53">
        <f>'Прил. 11 СОГАЗ'!G30+'Прил. 11 АЛЬФА'!G30</f>
        <v>50</v>
      </c>
      <c r="H30" s="53">
        <f>'Прил. 11 СОГАЗ'!H30+'Прил. 11 АЛЬФА'!H30</f>
        <v>319</v>
      </c>
      <c r="I30" s="53">
        <f>'Прил. 11 СОГАЗ'!I30+'Прил. 11 АЛЬФА'!I30</f>
        <v>317</v>
      </c>
      <c r="J30" s="53">
        <f>'Прил. 11 СОГАЗ'!J30+'Прил. 11 АЛЬФА'!J30</f>
        <v>1211</v>
      </c>
      <c r="K30" s="53">
        <f>'Прил. 11 СОГАЗ'!K30+'Прил. 11 АЛЬФА'!K30</f>
        <v>1154</v>
      </c>
      <c r="L30" s="53">
        <f>'Прил. 11 СОГАЗ'!L30+'Прил. 11 АЛЬФА'!L30</f>
        <v>1116</v>
      </c>
      <c r="M30" s="53">
        <f>'Прил. 11 СОГАЗ'!M30+'Прил. 11 АЛЬФА'!M30</f>
        <v>2315</v>
      </c>
      <c r="N30" s="53">
        <f>'Прил. 11 СОГАЗ'!N30+'Прил. 11 АЛЬФА'!N30</f>
        <v>625</v>
      </c>
      <c r="O30" s="53">
        <f>'Прил. 11 СОГАЗ'!O30+'Прил. 11 АЛЬФА'!O30</f>
        <v>803</v>
      </c>
      <c r="P30" s="53">
        <f>'Прил. 11 СОГАЗ'!P30+'Прил. 11 АЛЬФА'!P30</f>
        <v>114</v>
      </c>
      <c r="Q30" s="53">
        <f>'Прил. 11 СОГАЗ'!Q30+'Прил. 11 АЛЬФА'!Q30</f>
        <v>178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12151</v>
      </c>
      <c r="D31" s="53">
        <f>'Прил. 11 СОГАЗ'!D31+'Прил. 11 АЛЬФА'!D31</f>
        <v>5650</v>
      </c>
      <c r="E31" s="53">
        <f>'Прил. 11 СОГАЗ'!E31+'Прил. 11 АЛЬФА'!E31</f>
        <v>6501</v>
      </c>
      <c r="F31" s="53">
        <f>'Прил. 11 СОГАЗ'!F31+'Прил. 11 АЛЬФА'!F31</f>
        <v>65</v>
      </c>
      <c r="G31" s="53">
        <f>'Прил. 11 СОГАЗ'!G31+'Прил. 11 АЛЬФА'!G31</f>
        <v>57</v>
      </c>
      <c r="H31" s="53">
        <f>'Прил. 11 СОГАЗ'!H31+'Прил. 11 АЛЬФА'!H31</f>
        <v>321</v>
      </c>
      <c r="I31" s="53">
        <f>'Прил. 11 СОГАЗ'!I31+'Прил. 11 АЛЬФА'!I31</f>
        <v>280</v>
      </c>
      <c r="J31" s="53">
        <f>'Прил. 11 СОГАЗ'!J31+'Прил. 11 АЛЬФА'!J31</f>
        <v>1273</v>
      </c>
      <c r="K31" s="53">
        <f>'Прил. 11 СОГАЗ'!K31+'Прил. 11 АЛЬФА'!K31</f>
        <v>1232</v>
      </c>
      <c r="L31" s="53">
        <f>'Прил. 11 СОГАЗ'!L31+'Прил. 11 АЛЬФА'!L31</f>
        <v>2295</v>
      </c>
      <c r="M31" s="53">
        <f>'Прил. 11 СОГАЗ'!M31+'Прил. 11 АЛЬФА'!M31</f>
        <v>2632</v>
      </c>
      <c r="N31" s="53">
        <f>'Прил. 11 СОГАЗ'!N31+'Прил. 11 АЛЬФА'!N31</f>
        <v>1349</v>
      </c>
      <c r="O31" s="53">
        <f>'Прил. 11 СОГАЗ'!O31+'Прил. 11 АЛЬФА'!O31</f>
        <v>1568</v>
      </c>
      <c r="P31" s="53">
        <f>'Прил. 11 СОГАЗ'!P31+'Прил. 11 АЛЬФА'!P31</f>
        <v>347</v>
      </c>
      <c r="Q31" s="53">
        <f>'Прил. 11 СОГАЗ'!Q31+'Прил. 11 АЛЬФА'!Q31</f>
        <v>732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6527</v>
      </c>
      <c r="D32" s="53">
        <f>'Прил. 11 СОГАЗ'!D32+'Прил. 11 АЛЬФА'!D32</f>
        <v>2887</v>
      </c>
      <c r="E32" s="53">
        <f>'Прил. 11 СОГАЗ'!E32+'Прил. 11 АЛЬФА'!E32</f>
        <v>3640</v>
      </c>
      <c r="F32" s="53">
        <f>'Прил. 11 СОГАЗ'!F32+'Прил. 11 АЛЬФА'!F32</f>
        <v>30</v>
      </c>
      <c r="G32" s="53">
        <f>'Прил. 11 СОГАЗ'!G32+'Прил. 11 АЛЬФА'!G32</f>
        <v>29</v>
      </c>
      <c r="H32" s="53">
        <f>'Прил. 11 СОГАЗ'!H32+'Прил. 11 АЛЬФА'!H32</f>
        <v>174</v>
      </c>
      <c r="I32" s="53">
        <f>'Прил. 11 СОГАЗ'!I32+'Прил. 11 АЛЬФА'!I32</f>
        <v>165</v>
      </c>
      <c r="J32" s="53">
        <f>'Прил. 11 СОГАЗ'!J32+'Прил. 11 АЛЬФА'!J32</f>
        <v>776</v>
      </c>
      <c r="K32" s="53">
        <f>'Прил. 11 СОГАЗ'!K32+'Прил. 11 АЛЬФА'!K32</f>
        <v>707</v>
      </c>
      <c r="L32" s="53">
        <f>'Прил. 11 СОГАЗ'!L32+'Прил. 11 АЛЬФА'!L32</f>
        <v>990</v>
      </c>
      <c r="M32" s="53">
        <f>'Прил. 11 СОГАЗ'!M32+'Прил. 11 АЛЬФА'!M32</f>
        <v>1546</v>
      </c>
      <c r="N32" s="53">
        <f>'Прил. 11 СОГАЗ'!N32+'Прил. 11 АЛЬФА'!N32</f>
        <v>745</v>
      </c>
      <c r="O32" s="53">
        <f>'Прил. 11 СОГАЗ'!O32+'Прил. 11 АЛЬФА'!O32</f>
        <v>937</v>
      </c>
      <c r="P32" s="53">
        <f>'Прил. 11 СОГАЗ'!P32+'Прил. 11 АЛЬФА'!P32</f>
        <v>172</v>
      </c>
      <c r="Q32" s="53">
        <f>'Прил. 11 СОГАЗ'!Q32+'Прил. 11 АЛЬФА'!Q32</f>
        <v>256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51961</v>
      </c>
      <c r="D33" s="53">
        <f>'Прил. 11 СОГАЗ'!D33+'Прил. 11 АЛЬФА'!D33</f>
        <v>23835</v>
      </c>
      <c r="E33" s="53">
        <f>'Прил. 11 СОГАЗ'!E33+'Прил. 11 АЛЬФА'!E33</f>
        <v>28126</v>
      </c>
      <c r="F33" s="53">
        <f>'Прил. 11 СОГАЗ'!F33+'Прил. 11 АЛЬФА'!F33</f>
        <v>169</v>
      </c>
      <c r="G33" s="53">
        <f>'Прил. 11 СОГАЗ'!G33+'Прил. 11 АЛЬФА'!G33</f>
        <v>171</v>
      </c>
      <c r="H33" s="53">
        <f>'Прил. 11 СОГАЗ'!H33+'Прил. 11 АЛЬФА'!H33</f>
        <v>858</v>
      </c>
      <c r="I33" s="53">
        <f>'Прил. 11 СОГАЗ'!I33+'Прил. 11 АЛЬФА'!I33</f>
        <v>818</v>
      </c>
      <c r="J33" s="53">
        <f>'Прил. 11 СОГАЗ'!J33+'Прил. 11 АЛЬФА'!J33</f>
        <v>3974</v>
      </c>
      <c r="K33" s="53">
        <f>'Прил. 11 СОГАЗ'!K33+'Прил. 11 АЛЬФА'!K33</f>
        <v>3733</v>
      </c>
      <c r="L33" s="53">
        <f>'Прил. 11 СОГАЗ'!L33+'Прил. 11 АЛЬФА'!L33</f>
        <v>9743</v>
      </c>
      <c r="M33" s="53">
        <f>'Прил. 11 СОГАЗ'!M33+'Прил. 11 АЛЬФА'!M33</f>
        <v>9283</v>
      </c>
      <c r="N33" s="53">
        <f>'Прил. 11 СОГАЗ'!N33+'Прил. 11 АЛЬФА'!N33</f>
        <v>6412</v>
      </c>
      <c r="O33" s="53">
        <f>'Прил. 11 СОГАЗ'!O33+'Прил. 11 АЛЬФА'!O33</f>
        <v>7660</v>
      </c>
      <c r="P33" s="53">
        <f>'Прил. 11 СОГАЗ'!P33+'Прил. 11 АЛЬФА'!P33</f>
        <v>2679</v>
      </c>
      <c r="Q33" s="53">
        <f>'Прил. 11 СОГАЗ'!Q33+'Прил. 11 АЛЬФА'!Q33</f>
        <v>6461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29846</v>
      </c>
      <c r="D34" s="53">
        <f>'Прил. 11 СОГАЗ'!D34+'Прил. 11 АЛЬФА'!D34</f>
        <v>14083</v>
      </c>
      <c r="E34" s="53">
        <f>'Прил. 11 СОГАЗ'!E34+'Прил. 11 АЛЬФА'!E34</f>
        <v>15763</v>
      </c>
      <c r="F34" s="53">
        <f>'Прил. 11 СОГАЗ'!F34+'Прил. 11 АЛЬФА'!F34</f>
        <v>82</v>
      </c>
      <c r="G34" s="53">
        <f>'Прил. 11 СОГАЗ'!G34+'Прил. 11 АЛЬФА'!G34</f>
        <v>86</v>
      </c>
      <c r="H34" s="53">
        <f>'Прил. 11 СОГАЗ'!H34+'Прил. 11 АЛЬФА'!H34</f>
        <v>508</v>
      </c>
      <c r="I34" s="53">
        <f>'Прил. 11 СОГАЗ'!I34+'Прил. 11 АЛЬФА'!I34</f>
        <v>491</v>
      </c>
      <c r="J34" s="53">
        <f>'Прил. 11 СОГАЗ'!J34+'Прил. 11 АЛЬФА'!J34</f>
        <v>2353</v>
      </c>
      <c r="K34" s="53">
        <f>'Прил. 11 СОГАЗ'!K34+'Прил. 11 АЛЬФА'!K34</f>
        <v>2293</v>
      </c>
      <c r="L34" s="53">
        <f>'Прил. 11 СОГАЗ'!L34+'Прил. 11 АЛЬФА'!L34</f>
        <v>6149</v>
      </c>
      <c r="M34" s="53">
        <f>'Прил. 11 СОГАЗ'!M34+'Прил. 11 АЛЬФА'!M34</f>
        <v>5408</v>
      </c>
      <c r="N34" s="53">
        <f>'Прил. 11 СОГАЗ'!N34+'Прил. 11 АЛЬФА'!N34</f>
        <v>3676</v>
      </c>
      <c r="O34" s="53">
        <f>'Прил. 11 СОГАЗ'!O34+'Прил. 11 АЛЬФА'!O34</f>
        <v>4135</v>
      </c>
      <c r="P34" s="53">
        <f>'Прил. 11 СОГАЗ'!P34+'Прил. 11 АЛЬФА'!P34</f>
        <v>1315</v>
      </c>
      <c r="Q34" s="53">
        <f>'Прил. 11 СОГАЗ'!Q34+'Прил. 11 АЛЬФА'!Q34</f>
        <v>3350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43081</v>
      </c>
      <c r="D35" s="53">
        <f>'Прил. 11 СОГАЗ'!D35+'Прил. 11 АЛЬФА'!D35</f>
        <v>19849</v>
      </c>
      <c r="E35" s="53">
        <f>'Прил. 11 СОГАЗ'!E35+'Прил. 11 АЛЬФА'!E35</f>
        <v>23232</v>
      </c>
      <c r="F35" s="53">
        <f>'Прил. 11 СОГАЗ'!F35+'Прил. 11 АЛЬФА'!F35</f>
        <v>125</v>
      </c>
      <c r="G35" s="53">
        <f>'Прил. 11 СОГАЗ'!G35+'Прил. 11 АЛЬФА'!G35</f>
        <v>143</v>
      </c>
      <c r="H35" s="53">
        <f>'Прил. 11 СОГАЗ'!H35+'Прил. 11 АЛЬФА'!H35</f>
        <v>715</v>
      </c>
      <c r="I35" s="53">
        <f>'Прил. 11 СОГАЗ'!I35+'Прил. 11 АЛЬФА'!I35</f>
        <v>705</v>
      </c>
      <c r="J35" s="53">
        <f>'Прил. 11 СОГАЗ'!J35+'Прил. 11 АЛЬФА'!J35</f>
        <v>3426</v>
      </c>
      <c r="K35" s="53">
        <f>'Прил. 11 СОГАЗ'!K35+'Прил. 11 АЛЬФА'!K35</f>
        <v>3163</v>
      </c>
      <c r="L35" s="53">
        <f>'Прил. 11 СОГАЗ'!L35+'Прил. 11 АЛЬФА'!L35</f>
        <v>7432</v>
      </c>
      <c r="M35" s="53">
        <f>'Прил. 11 СОГАЗ'!M35+'Прил. 11 АЛЬФА'!M35</f>
        <v>7327</v>
      </c>
      <c r="N35" s="53">
        <f>'Прил. 11 СОГАЗ'!N35+'Прил. 11 АЛЬФА'!N35</f>
        <v>5666</v>
      </c>
      <c r="O35" s="53">
        <f>'Прил. 11 СОГАЗ'!O35+'Прил. 11 АЛЬФА'!O35</f>
        <v>6323</v>
      </c>
      <c r="P35" s="53">
        <f>'Прил. 11 СОГАЗ'!P35+'Прил. 11 АЛЬФА'!P35</f>
        <v>2485</v>
      </c>
      <c r="Q35" s="53">
        <f>'Прил. 11 СОГАЗ'!Q35+'Прил. 11 АЛЬФА'!Q35</f>
        <v>5571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15979</v>
      </c>
      <c r="D36" s="53">
        <f>'Прил. 11 СОГАЗ'!D36+'Прил. 11 АЛЬФА'!D36</f>
        <v>7550</v>
      </c>
      <c r="E36" s="53">
        <f>'Прил. 11 СОГАЗ'!E36+'Прил. 11 АЛЬФА'!E36</f>
        <v>8429</v>
      </c>
      <c r="F36" s="53">
        <f>'Прил. 11 СОГАЗ'!F36+'Прил. 11 АЛЬФА'!F36</f>
        <v>55</v>
      </c>
      <c r="G36" s="53">
        <f>'Прил. 11 СОГАЗ'!G36+'Прил. 11 АЛЬФА'!G36</f>
        <v>45</v>
      </c>
      <c r="H36" s="53">
        <f>'Прил. 11 СОГАЗ'!H36+'Прил. 11 АЛЬФА'!H36</f>
        <v>257</v>
      </c>
      <c r="I36" s="53">
        <f>'Прил. 11 СОГАЗ'!I36+'Прил. 11 АЛЬФА'!I36</f>
        <v>225</v>
      </c>
      <c r="J36" s="53">
        <f>'Прил. 11 СОГАЗ'!J36+'Прил. 11 АЛЬФА'!J36</f>
        <v>1403</v>
      </c>
      <c r="K36" s="53">
        <f>'Прил. 11 СОГАЗ'!K36+'Прил. 11 АЛЬФА'!K36</f>
        <v>1227</v>
      </c>
      <c r="L36" s="53">
        <f>'Прил. 11 СОГАЗ'!L36+'Прил. 11 АЛЬФА'!L36</f>
        <v>2834</v>
      </c>
      <c r="M36" s="53">
        <f>'Прил. 11 СОГАЗ'!M36+'Прил. 11 АЛЬФА'!M36</f>
        <v>2734</v>
      </c>
      <c r="N36" s="53">
        <f>'Прил. 11 СОГАЗ'!N36+'Прил. 11 АЛЬФА'!N36</f>
        <v>2160</v>
      </c>
      <c r="O36" s="53">
        <f>'Прил. 11 СОГАЗ'!O36+'Прил. 11 АЛЬФА'!O36</f>
        <v>2364</v>
      </c>
      <c r="P36" s="53">
        <f>'Прил. 11 СОГАЗ'!P36+'Прил. 11 АЛЬФА'!P36</f>
        <v>841</v>
      </c>
      <c r="Q36" s="53">
        <f>'Прил. 11 СОГАЗ'!Q36+'Прил. 11 АЛЬФА'!Q36</f>
        <v>1834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1973</v>
      </c>
      <c r="D37" s="53">
        <f>'Прил. 11 СОГАЗ'!D37+'Прил. 11 АЛЬФА'!D37</f>
        <v>943</v>
      </c>
      <c r="E37" s="53">
        <f>'Прил. 11 СОГАЗ'!E37+'Прил. 11 АЛЬФА'!E37</f>
        <v>1030</v>
      </c>
      <c r="F37" s="53">
        <f>'Прил. 11 СОГАЗ'!F37+'Прил. 11 АЛЬФА'!F37</f>
        <v>5</v>
      </c>
      <c r="G37" s="53">
        <f>'Прил. 11 СОГАЗ'!G37+'Прил. 11 АЛЬФА'!G37</f>
        <v>3</v>
      </c>
      <c r="H37" s="53">
        <f>'Прил. 11 СОГАЗ'!H37+'Прил. 11 АЛЬФА'!H37</f>
        <v>21</v>
      </c>
      <c r="I37" s="53">
        <f>'Прил. 11 СОГАЗ'!I37+'Прил. 11 АЛЬФА'!I37</f>
        <v>27</v>
      </c>
      <c r="J37" s="53">
        <f>'Прил. 11 СОГАЗ'!J37+'Прил. 11 АЛЬФА'!J37</f>
        <v>182</v>
      </c>
      <c r="K37" s="53">
        <f>'Прил. 11 СОГАЗ'!K37+'Прил. 11 АЛЬФА'!K37</f>
        <v>155</v>
      </c>
      <c r="L37" s="53">
        <f>'Прил. 11 СОГАЗ'!L37+'Прил. 11 АЛЬФА'!L37</f>
        <v>370</v>
      </c>
      <c r="M37" s="53">
        <f>'Прил. 11 СОГАЗ'!M37+'Прил. 11 АЛЬФА'!M37</f>
        <v>328</v>
      </c>
      <c r="N37" s="53">
        <f>'Прил. 11 СОГАЗ'!N37+'Прил. 11 АЛЬФА'!N37</f>
        <v>264</v>
      </c>
      <c r="O37" s="53">
        <f>'Прил. 11 СОГАЗ'!O37+'Прил. 11 АЛЬФА'!O37</f>
        <v>282</v>
      </c>
      <c r="P37" s="53">
        <f>'Прил. 11 СОГАЗ'!P37+'Прил. 11 АЛЬФА'!P37</f>
        <v>101</v>
      </c>
      <c r="Q37" s="53">
        <f>'Прил. 11 СОГАЗ'!Q37+'Прил. 11 АЛЬФА'!Q37</f>
        <v>235</v>
      </c>
    </row>
    <row r="38" spans="1:17" s="35" customFormat="1" ht="18.75">
      <c r="A38" s="50">
        <v>15</v>
      </c>
      <c r="B38" s="51" t="s">
        <v>102</v>
      </c>
      <c r="C38" s="52">
        <f t="shared" si="0"/>
        <v>4986</v>
      </c>
      <c r="D38" s="53">
        <f>'Прил. 11 СОГАЗ'!D38+'Прил. 11 АЛЬФА'!D38</f>
        <v>2347</v>
      </c>
      <c r="E38" s="53">
        <f>'Прил. 11 СОГАЗ'!E38+'Прил. 11 АЛЬФА'!E38</f>
        <v>2639</v>
      </c>
      <c r="F38" s="53">
        <f>'Прил. 11 СОГАЗ'!F38+'Прил. 11 АЛЬФА'!F38</f>
        <v>11</v>
      </c>
      <c r="G38" s="53">
        <f>'Прил. 11 СОГАЗ'!G38+'Прил. 11 АЛЬФА'!G38</f>
        <v>8</v>
      </c>
      <c r="H38" s="53">
        <f>'Прил. 11 СОГАЗ'!H38+'Прил. 11 АЛЬФА'!H38</f>
        <v>47</v>
      </c>
      <c r="I38" s="53">
        <f>'Прил. 11 СОГАЗ'!I38+'Прил. 11 АЛЬФА'!I38</f>
        <v>60</v>
      </c>
      <c r="J38" s="53">
        <f>'Прил. 11 СОГАЗ'!J38+'Прил. 11 АЛЬФА'!J38</f>
        <v>320</v>
      </c>
      <c r="K38" s="53">
        <f>'Прил. 11 СОГАЗ'!K38+'Прил. 11 АЛЬФА'!K38</f>
        <v>329</v>
      </c>
      <c r="L38" s="53">
        <f>'Прил. 11 СОГАЗ'!L38+'Прил. 11 АЛЬФА'!L38</f>
        <v>819</v>
      </c>
      <c r="M38" s="53">
        <f>'Прил. 11 СОГАЗ'!M38+'Прил. 11 АЛЬФА'!M38</f>
        <v>637</v>
      </c>
      <c r="N38" s="53">
        <f>'Прил. 11 СОГАЗ'!N38+'Прил. 11 АЛЬФА'!N38</f>
        <v>739</v>
      </c>
      <c r="O38" s="53">
        <f>'Прил. 11 СОГАЗ'!O38+'Прил. 11 АЛЬФА'!O38</f>
        <v>818</v>
      </c>
      <c r="P38" s="53">
        <f>'Прил. 11 СОГАЗ'!P38+'Прил. 11 АЛЬФА'!P38</f>
        <v>411</v>
      </c>
      <c r="Q38" s="53">
        <f>'Прил. 11 СОГАЗ'!Q38+'Прил. 11 АЛЬФА'!Q38</f>
        <v>787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41952</v>
      </c>
      <c r="D39" s="53">
        <f>'Прил. 11 СОГАЗ'!D39+'Прил. 11 АЛЬФА'!D39</f>
        <v>19115</v>
      </c>
      <c r="E39" s="53">
        <f>'Прил. 11 СОГАЗ'!E39+'Прил. 11 АЛЬФА'!E39</f>
        <v>22837</v>
      </c>
      <c r="F39" s="53">
        <f>'Прил. 11 СОГАЗ'!F39+'Прил. 11 АЛЬФА'!F39</f>
        <v>125</v>
      </c>
      <c r="G39" s="53">
        <f>'Прил. 11 СОГАЗ'!G39+'Прил. 11 АЛЬФА'!G39</f>
        <v>111</v>
      </c>
      <c r="H39" s="53">
        <f>'Прил. 11 СОГАЗ'!H39+'Прил. 11 АЛЬФА'!H39</f>
        <v>762</v>
      </c>
      <c r="I39" s="53">
        <f>'Прил. 11 СОГАЗ'!I39+'Прил. 11 АЛЬФА'!I39</f>
        <v>685</v>
      </c>
      <c r="J39" s="53">
        <f>'Прил. 11 СОГАЗ'!J39+'Прил. 11 АЛЬФА'!J39</f>
        <v>3389</v>
      </c>
      <c r="K39" s="53">
        <f>'Прил. 11 СОГАЗ'!K39+'Прил. 11 АЛЬФА'!K39</f>
        <v>3201</v>
      </c>
      <c r="L39" s="53">
        <f>'Прил. 11 СОГАЗ'!L39+'Прил. 11 АЛЬФА'!L39</f>
        <v>7538</v>
      </c>
      <c r="M39" s="53">
        <f>'Прил. 11 СОГАЗ'!M39+'Прил. 11 АЛЬФА'!M39</f>
        <v>7404</v>
      </c>
      <c r="N39" s="53">
        <f>'Прил. 11 СОГАЗ'!N39+'Прил. 11 АЛЬФА'!N39</f>
        <v>5223</v>
      </c>
      <c r="O39" s="53">
        <f>'Прил. 11 СОГАЗ'!O39+'Прил. 11 АЛЬФА'!O39</f>
        <v>6351</v>
      </c>
      <c r="P39" s="53">
        <f>'Прил. 11 СОГАЗ'!P39+'Прил. 11 АЛЬФА'!P39</f>
        <v>2078</v>
      </c>
      <c r="Q39" s="53">
        <f>'Прил. 11 СОГАЗ'!Q39+'Прил. 11 АЛЬФА'!Q39</f>
        <v>5085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26159</v>
      </c>
      <c r="D40" s="53">
        <f>'Прил. 11 СОГАЗ'!D40+'Прил. 11 АЛЬФА'!D40</f>
        <v>11850</v>
      </c>
      <c r="E40" s="53">
        <f>'Прил. 11 СОГАЗ'!E40+'Прил. 11 АЛЬФА'!E40</f>
        <v>14309</v>
      </c>
      <c r="F40" s="53">
        <f>'Прил. 11 СОГАЗ'!F40+'Прил. 11 АЛЬФА'!F40</f>
        <v>125</v>
      </c>
      <c r="G40" s="53">
        <f>'Прил. 11 СОГАЗ'!G40+'Прил. 11 АЛЬФА'!G40</f>
        <v>111</v>
      </c>
      <c r="H40" s="53">
        <f>'Прил. 11 СОГАЗ'!H40+'Прил. 11 АЛЬФА'!H40</f>
        <v>524</v>
      </c>
      <c r="I40" s="53">
        <f>'Прил. 11 СОГАЗ'!I40+'Прил. 11 АЛЬФА'!I40</f>
        <v>502</v>
      </c>
      <c r="J40" s="53">
        <f>'Прил. 11 СОГАЗ'!J40+'Прил. 11 АЛЬФА'!J40</f>
        <v>2297</v>
      </c>
      <c r="K40" s="53">
        <f>'Прил. 11 СОГАЗ'!K40+'Прил. 11 АЛЬФА'!K40</f>
        <v>2192</v>
      </c>
      <c r="L40" s="53">
        <f>'Прил. 11 СОГАЗ'!L40+'Прил. 11 АЛЬФА'!L40</f>
        <v>4654</v>
      </c>
      <c r="M40" s="53">
        <f>'Прил. 11 СОГАЗ'!M40+'Прил. 11 АЛЬФА'!M40</f>
        <v>5075</v>
      </c>
      <c r="N40" s="53">
        <f>'Прил. 11 СОГАЗ'!N40+'Прил. 11 АЛЬФА'!N40</f>
        <v>3113</v>
      </c>
      <c r="O40" s="53">
        <f>'Прил. 11 СОГАЗ'!O40+'Прил. 11 АЛЬФА'!O40</f>
        <v>3706</v>
      </c>
      <c r="P40" s="53">
        <f>'Прил. 11 СОГАЗ'!P40+'Прил. 11 АЛЬФА'!P40</f>
        <v>1137</v>
      </c>
      <c r="Q40" s="53">
        <f>'Прил. 11 СОГАЗ'!Q40+'Прил. 11 АЛЬФА'!Q40</f>
        <v>2723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18098</v>
      </c>
      <c r="D41" s="53">
        <f>'Прил. 11 СОГАЗ'!D41+'Прил. 11 АЛЬФА'!D41</f>
        <v>8549</v>
      </c>
      <c r="E41" s="53">
        <f>'Прил. 11 СОГАЗ'!E41+'Прил. 11 АЛЬФА'!E41</f>
        <v>9549</v>
      </c>
      <c r="F41" s="53">
        <f>'Прил. 11 СОГАЗ'!F41+'Прил. 11 АЛЬФА'!F41</f>
        <v>70</v>
      </c>
      <c r="G41" s="53">
        <f>'Прил. 11 СОГАЗ'!G41+'Прил. 11 АЛЬФА'!G41</f>
        <v>48</v>
      </c>
      <c r="H41" s="53">
        <f>'Прил. 11 СОГАЗ'!H41+'Прил. 11 АЛЬФА'!H41</f>
        <v>314</v>
      </c>
      <c r="I41" s="53">
        <f>'Прил. 11 СОГАЗ'!I41+'Прил. 11 АЛЬФА'!I41</f>
        <v>252</v>
      </c>
      <c r="J41" s="53">
        <f>'Прил. 11 СОГАЗ'!J41+'Прил. 11 АЛЬФА'!J41</f>
        <v>1383</v>
      </c>
      <c r="K41" s="53">
        <f>'Прил. 11 СОГАЗ'!K41+'Прил. 11 АЛЬФА'!K41</f>
        <v>1336</v>
      </c>
      <c r="L41" s="53">
        <f>'Прил. 11 СОГАЗ'!L41+'Прил. 11 АЛЬФА'!L41</f>
        <v>3400</v>
      </c>
      <c r="M41" s="53">
        <f>'Прил. 11 СОГАЗ'!M41+'Прил. 11 АЛЬФА'!M41</f>
        <v>3017</v>
      </c>
      <c r="N41" s="53">
        <f>'Прил. 11 СОГАЗ'!N41+'Прил. 11 АЛЬФА'!N41</f>
        <v>2395</v>
      </c>
      <c r="O41" s="53">
        <f>'Прил. 11 СОГАЗ'!O41+'Прил. 11 АЛЬФА'!O41</f>
        <v>2668</v>
      </c>
      <c r="P41" s="53">
        <f>'Прил. 11 СОГАЗ'!P41+'Прил. 11 АЛЬФА'!P41</f>
        <v>987</v>
      </c>
      <c r="Q41" s="53">
        <f>'Прил. 11 СОГАЗ'!Q41+'Прил. 11 АЛЬФА'!Q41</f>
        <v>2228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9678</v>
      </c>
      <c r="D42" s="53">
        <f>'Прил. 11 СОГАЗ'!D42+'Прил. 11 АЛЬФА'!D42</f>
        <v>4710</v>
      </c>
      <c r="E42" s="53">
        <f>'Прил. 11 СОГАЗ'!E42+'Прил. 11 АЛЬФА'!E42</f>
        <v>4968</v>
      </c>
      <c r="F42" s="53">
        <f>'Прил. 11 СОГАЗ'!F42+'Прил. 11 АЛЬФА'!F42</f>
        <v>11</v>
      </c>
      <c r="G42" s="53">
        <f>'Прил. 11 СОГАЗ'!G42+'Прил. 11 АЛЬФА'!G42</f>
        <v>21</v>
      </c>
      <c r="H42" s="53">
        <f>'Прил. 11 СОГАЗ'!H42+'Прил. 11 АЛЬФА'!H42</f>
        <v>128</v>
      </c>
      <c r="I42" s="53">
        <f>'Прил. 11 СОГАЗ'!I42+'Прил. 11 АЛЬФА'!I42</f>
        <v>147</v>
      </c>
      <c r="J42" s="53">
        <f>'Прил. 11 СОГАЗ'!J42+'Прил. 11 АЛЬФА'!J42</f>
        <v>777</v>
      </c>
      <c r="K42" s="53">
        <f>'Прил. 11 СОГАЗ'!K42+'Прил. 11 АЛЬФА'!K42</f>
        <v>721</v>
      </c>
      <c r="L42" s="53">
        <f>'Прил. 11 СОГАЗ'!L42+'Прил. 11 АЛЬФА'!L42</f>
        <v>1894</v>
      </c>
      <c r="M42" s="53">
        <f>'Прил. 11 СОГАЗ'!M42+'Прил. 11 АЛЬФА'!M42</f>
        <v>1473</v>
      </c>
      <c r="N42" s="53">
        <f>'Прил. 11 СОГАЗ'!N42+'Прил. 11 АЛЬФА'!N42</f>
        <v>1380</v>
      </c>
      <c r="O42" s="53">
        <f>'Прил. 11 СОГАЗ'!O42+'Прил. 11 АЛЬФА'!O42</f>
        <v>1387</v>
      </c>
      <c r="P42" s="53">
        <f>'Прил. 11 СОГАЗ'!P42+'Прил. 11 АЛЬФА'!P42</f>
        <v>520</v>
      </c>
      <c r="Q42" s="53">
        <f>'Прил. 11 СОГАЗ'!Q42+'Прил. 11 АЛЬФА'!Q42</f>
        <v>1219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680448</v>
      </c>
      <c r="D43" s="52">
        <f t="shared" si="2"/>
        <v>314327</v>
      </c>
      <c r="E43" s="52">
        <f t="shared" si="2"/>
        <v>366121</v>
      </c>
      <c r="F43" s="52">
        <f t="shared" si="2"/>
        <v>2536</v>
      </c>
      <c r="G43" s="52">
        <f t="shared" si="2"/>
        <v>2407</v>
      </c>
      <c r="H43" s="52">
        <f t="shared" si="2"/>
        <v>13066</v>
      </c>
      <c r="I43" s="52">
        <f t="shared" si="2"/>
        <v>12584</v>
      </c>
      <c r="J43" s="52">
        <f t="shared" si="2"/>
        <v>56460</v>
      </c>
      <c r="K43" s="52">
        <f t="shared" si="2"/>
        <v>53114</v>
      </c>
      <c r="L43" s="52">
        <f t="shared" ref="L43:M43" si="3">SUM(L20:L42)-L21-L23-L26-L37</f>
        <v>122857</v>
      </c>
      <c r="M43" s="52">
        <f t="shared" si="3"/>
        <v>126965</v>
      </c>
      <c r="N43" s="52">
        <f t="shared" si="2"/>
        <v>87024</v>
      </c>
      <c r="O43" s="52">
        <f t="shared" si="2"/>
        <v>98011</v>
      </c>
      <c r="P43" s="52">
        <f t="shared" si="2"/>
        <v>32384</v>
      </c>
      <c r="Q43" s="52">
        <f t="shared" si="2"/>
        <v>73040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218784</v>
      </c>
      <c r="D20" s="53">
        <f>F20+H20+J20+N20+P20+L20</f>
        <v>100854</v>
      </c>
      <c r="E20" s="53">
        <f>G20+I20+K20+O20+Q20+M20</f>
        <v>117930</v>
      </c>
      <c r="F20" s="53">
        <v>802</v>
      </c>
      <c r="G20" s="53">
        <v>765</v>
      </c>
      <c r="H20" s="53">
        <v>3918</v>
      </c>
      <c r="I20" s="53">
        <v>3794</v>
      </c>
      <c r="J20" s="53">
        <v>17410</v>
      </c>
      <c r="K20" s="53">
        <v>15952</v>
      </c>
      <c r="L20" s="53">
        <v>38687</v>
      </c>
      <c r="M20" s="53">
        <v>39596</v>
      </c>
      <c r="N20" s="53">
        <v>28515</v>
      </c>
      <c r="O20" s="53">
        <v>31783</v>
      </c>
      <c r="P20" s="53">
        <v>11522</v>
      </c>
      <c r="Q20" s="53">
        <v>26040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4594</v>
      </c>
      <c r="D21" s="53">
        <f t="shared" ref="D21:D42" si="1">F21+H21+J21+N21+P21+L21</f>
        <v>2141</v>
      </c>
      <c r="E21" s="53">
        <f t="shared" ref="E21:E42" si="2">G21+I21+K21+O21+Q21+M21</f>
        <v>2453</v>
      </c>
      <c r="F21" s="53">
        <v>28</v>
      </c>
      <c r="G21" s="53">
        <v>21</v>
      </c>
      <c r="H21" s="53">
        <v>99</v>
      </c>
      <c r="I21" s="53">
        <v>93</v>
      </c>
      <c r="J21" s="53">
        <v>381</v>
      </c>
      <c r="K21" s="53">
        <v>323</v>
      </c>
      <c r="L21" s="53">
        <v>827</v>
      </c>
      <c r="M21" s="53">
        <v>866</v>
      </c>
      <c r="N21" s="53">
        <v>583</v>
      </c>
      <c r="O21" s="53">
        <v>739</v>
      </c>
      <c r="P21" s="53">
        <v>223</v>
      </c>
      <c r="Q21" s="53">
        <v>411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27477</v>
      </c>
      <c r="D22" s="53">
        <f t="shared" si="1"/>
        <v>11702</v>
      </c>
      <c r="E22" s="53">
        <f t="shared" si="2"/>
        <v>15775</v>
      </c>
      <c r="F22" s="53">
        <v>238</v>
      </c>
      <c r="G22" s="53">
        <v>225</v>
      </c>
      <c r="H22" s="53">
        <v>999</v>
      </c>
      <c r="I22" s="53">
        <v>1020</v>
      </c>
      <c r="J22" s="53">
        <v>2819</v>
      </c>
      <c r="K22" s="53">
        <v>2709</v>
      </c>
      <c r="L22" s="53">
        <v>3789</v>
      </c>
      <c r="M22" s="53">
        <v>6514</v>
      </c>
      <c r="N22" s="53">
        <v>3008</v>
      </c>
      <c r="O22" s="53">
        <v>3751</v>
      </c>
      <c r="P22" s="53">
        <v>849</v>
      </c>
      <c r="Q22" s="53">
        <v>1556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82</v>
      </c>
      <c r="D24" s="53">
        <f t="shared" si="1"/>
        <v>42</v>
      </c>
      <c r="E24" s="53">
        <f t="shared" si="2"/>
        <v>40</v>
      </c>
      <c r="F24" s="53">
        <v>2</v>
      </c>
      <c r="G24" s="53">
        <v>0</v>
      </c>
      <c r="H24" s="53">
        <v>2</v>
      </c>
      <c r="I24" s="53">
        <v>3</v>
      </c>
      <c r="J24" s="53">
        <v>3</v>
      </c>
      <c r="K24" s="53">
        <v>4</v>
      </c>
      <c r="L24" s="53">
        <v>22</v>
      </c>
      <c r="M24" s="53">
        <v>21</v>
      </c>
      <c r="N24" s="53">
        <v>12</v>
      </c>
      <c r="O24" s="53">
        <v>8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36254</v>
      </c>
      <c r="D25" s="53">
        <f t="shared" si="1"/>
        <v>17658</v>
      </c>
      <c r="E25" s="53">
        <f t="shared" si="2"/>
        <v>18596</v>
      </c>
      <c r="F25" s="53">
        <v>112</v>
      </c>
      <c r="G25" s="53">
        <v>126</v>
      </c>
      <c r="H25" s="53">
        <v>642</v>
      </c>
      <c r="I25" s="53">
        <v>585</v>
      </c>
      <c r="J25" s="53">
        <v>2710</v>
      </c>
      <c r="K25" s="53">
        <v>2639</v>
      </c>
      <c r="L25" s="53">
        <v>7463</v>
      </c>
      <c r="M25" s="53">
        <v>6064</v>
      </c>
      <c r="N25" s="53">
        <v>4864</v>
      </c>
      <c r="O25" s="53">
        <v>5117</v>
      </c>
      <c r="P25" s="53">
        <v>1867</v>
      </c>
      <c r="Q25" s="53">
        <v>4065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480</v>
      </c>
      <c r="D26" s="53">
        <f t="shared" si="1"/>
        <v>239</v>
      </c>
      <c r="E26" s="53">
        <f t="shared" si="2"/>
        <v>241</v>
      </c>
      <c r="F26" s="53">
        <v>2</v>
      </c>
      <c r="G26" s="53">
        <v>0</v>
      </c>
      <c r="H26" s="53">
        <v>2</v>
      </c>
      <c r="I26" s="53">
        <v>4</v>
      </c>
      <c r="J26" s="53">
        <v>31</v>
      </c>
      <c r="K26" s="53">
        <v>22</v>
      </c>
      <c r="L26" s="53">
        <v>93</v>
      </c>
      <c r="M26" s="53">
        <v>64</v>
      </c>
      <c r="N26" s="53">
        <v>89</v>
      </c>
      <c r="O26" s="53">
        <v>85</v>
      </c>
      <c r="P26" s="53">
        <v>22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441</v>
      </c>
      <c r="D27" s="53">
        <f t="shared" si="1"/>
        <v>193</v>
      </c>
      <c r="E27" s="53">
        <f t="shared" si="2"/>
        <v>248</v>
      </c>
      <c r="F27" s="53">
        <v>0</v>
      </c>
      <c r="G27" s="53">
        <v>0</v>
      </c>
      <c r="H27" s="53">
        <v>0</v>
      </c>
      <c r="I27" s="53">
        <v>7</v>
      </c>
      <c r="J27" s="53">
        <v>38</v>
      </c>
      <c r="K27" s="53">
        <v>37</v>
      </c>
      <c r="L27" s="53">
        <v>61</v>
      </c>
      <c r="M27" s="53">
        <v>95</v>
      </c>
      <c r="N27" s="53">
        <v>72</v>
      </c>
      <c r="O27" s="53">
        <v>82</v>
      </c>
      <c r="P27" s="53">
        <v>22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30310</v>
      </c>
      <c r="D28" s="53">
        <f t="shared" si="1"/>
        <v>13881</v>
      </c>
      <c r="E28" s="53">
        <f t="shared" si="2"/>
        <v>16429</v>
      </c>
      <c r="F28" s="53">
        <v>146</v>
      </c>
      <c r="G28" s="53">
        <v>102</v>
      </c>
      <c r="H28" s="53">
        <v>708</v>
      </c>
      <c r="I28" s="53">
        <v>728</v>
      </c>
      <c r="J28" s="53">
        <v>2924</v>
      </c>
      <c r="K28" s="53">
        <v>2814</v>
      </c>
      <c r="L28" s="53">
        <v>5354</v>
      </c>
      <c r="M28" s="53">
        <v>6201</v>
      </c>
      <c r="N28" s="53">
        <v>3719</v>
      </c>
      <c r="O28" s="53">
        <v>4111</v>
      </c>
      <c r="P28" s="53">
        <v>1030</v>
      </c>
      <c r="Q28" s="53">
        <v>2473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4571</v>
      </c>
      <c r="D29" s="53">
        <f t="shared" si="1"/>
        <v>1985</v>
      </c>
      <c r="E29" s="53">
        <f t="shared" si="2"/>
        <v>2586</v>
      </c>
      <c r="F29" s="53">
        <v>2</v>
      </c>
      <c r="G29" s="53">
        <v>5</v>
      </c>
      <c r="H29" s="53">
        <v>81</v>
      </c>
      <c r="I29" s="53">
        <v>87</v>
      </c>
      <c r="J29" s="53">
        <v>491</v>
      </c>
      <c r="K29" s="53">
        <v>483</v>
      </c>
      <c r="L29" s="53">
        <v>746</v>
      </c>
      <c r="M29" s="53">
        <v>988</v>
      </c>
      <c r="N29" s="53">
        <v>532</v>
      </c>
      <c r="O29" s="53">
        <v>736</v>
      </c>
      <c r="P29" s="53">
        <v>133</v>
      </c>
      <c r="Q29" s="53">
        <v>287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3435</v>
      </c>
      <c r="D30" s="53">
        <f t="shared" si="1"/>
        <v>1423</v>
      </c>
      <c r="E30" s="53">
        <f t="shared" si="2"/>
        <v>2012</v>
      </c>
      <c r="F30" s="53">
        <v>6</v>
      </c>
      <c r="G30" s="53">
        <v>4</v>
      </c>
      <c r="H30" s="53">
        <v>123</v>
      </c>
      <c r="I30" s="53">
        <v>121</v>
      </c>
      <c r="J30" s="53">
        <v>484</v>
      </c>
      <c r="K30" s="53">
        <v>440</v>
      </c>
      <c r="L30" s="53">
        <v>459</v>
      </c>
      <c r="M30" s="53">
        <v>945</v>
      </c>
      <c r="N30" s="53">
        <v>296</v>
      </c>
      <c r="O30" s="53">
        <v>427</v>
      </c>
      <c r="P30" s="53">
        <v>55</v>
      </c>
      <c r="Q30" s="53">
        <v>75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3011</v>
      </c>
      <c r="D31" s="53">
        <f t="shared" si="1"/>
        <v>1439</v>
      </c>
      <c r="E31" s="53">
        <f t="shared" si="2"/>
        <v>1572</v>
      </c>
      <c r="F31" s="53">
        <v>2</v>
      </c>
      <c r="G31" s="53">
        <v>1</v>
      </c>
      <c r="H31" s="53">
        <v>11</v>
      </c>
      <c r="I31" s="53">
        <v>8</v>
      </c>
      <c r="J31" s="53">
        <v>283</v>
      </c>
      <c r="K31" s="53">
        <v>252</v>
      </c>
      <c r="L31" s="53">
        <v>615</v>
      </c>
      <c r="M31" s="53">
        <v>613</v>
      </c>
      <c r="N31" s="53">
        <v>418</v>
      </c>
      <c r="O31" s="53">
        <v>484</v>
      </c>
      <c r="P31" s="53">
        <v>110</v>
      </c>
      <c r="Q31" s="53">
        <v>214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983</v>
      </c>
      <c r="D32" s="53">
        <f t="shared" si="1"/>
        <v>437</v>
      </c>
      <c r="E32" s="53">
        <f t="shared" si="2"/>
        <v>546</v>
      </c>
      <c r="F32" s="53">
        <v>5</v>
      </c>
      <c r="G32" s="53">
        <v>4</v>
      </c>
      <c r="H32" s="53">
        <v>15</v>
      </c>
      <c r="I32" s="53">
        <v>10</v>
      </c>
      <c r="J32" s="53">
        <v>66</v>
      </c>
      <c r="K32" s="53">
        <v>67</v>
      </c>
      <c r="L32" s="53">
        <v>166</v>
      </c>
      <c r="M32" s="53">
        <v>214</v>
      </c>
      <c r="N32" s="53">
        <v>151</v>
      </c>
      <c r="O32" s="53">
        <v>198</v>
      </c>
      <c r="P32" s="53">
        <v>34</v>
      </c>
      <c r="Q32" s="53">
        <v>53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29512</v>
      </c>
      <c r="D33" s="53">
        <f t="shared" si="1"/>
        <v>13817</v>
      </c>
      <c r="E33" s="53">
        <f t="shared" si="2"/>
        <v>15695</v>
      </c>
      <c r="F33" s="53">
        <v>167</v>
      </c>
      <c r="G33" s="53">
        <v>167</v>
      </c>
      <c r="H33" s="53">
        <v>674</v>
      </c>
      <c r="I33" s="53">
        <v>630</v>
      </c>
      <c r="J33" s="53">
        <v>2007</v>
      </c>
      <c r="K33" s="53">
        <v>1937</v>
      </c>
      <c r="L33" s="53">
        <v>5464</v>
      </c>
      <c r="M33" s="53">
        <v>5298</v>
      </c>
      <c r="N33" s="53">
        <v>4061</v>
      </c>
      <c r="O33" s="53">
        <v>4624</v>
      </c>
      <c r="P33" s="53">
        <v>1444</v>
      </c>
      <c r="Q33" s="53">
        <v>3039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20658</v>
      </c>
      <c r="D34" s="53">
        <f t="shared" si="1"/>
        <v>10076</v>
      </c>
      <c r="E34" s="53">
        <f t="shared" si="2"/>
        <v>10582</v>
      </c>
      <c r="F34" s="53">
        <v>81</v>
      </c>
      <c r="G34" s="53">
        <v>86</v>
      </c>
      <c r="H34" s="53">
        <v>418</v>
      </c>
      <c r="I34" s="53">
        <v>405</v>
      </c>
      <c r="J34" s="53">
        <v>1573</v>
      </c>
      <c r="K34" s="53">
        <v>1539</v>
      </c>
      <c r="L34" s="53">
        <v>4283</v>
      </c>
      <c r="M34" s="53">
        <v>3721</v>
      </c>
      <c r="N34" s="53">
        <v>2850</v>
      </c>
      <c r="O34" s="53">
        <v>2949</v>
      </c>
      <c r="P34" s="53">
        <v>871</v>
      </c>
      <c r="Q34" s="53">
        <v>1882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2338</v>
      </c>
      <c r="D35" s="53">
        <f t="shared" si="1"/>
        <v>1213</v>
      </c>
      <c r="E35" s="53">
        <f t="shared" si="2"/>
        <v>1125</v>
      </c>
      <c r="F35" s="53">
        <v>2</v>
      </c>
      <c r="G35" s="53">
        <v>2</v>
      </c>
      <c r="H35" s="53">
        <v>7</v>
      </c>
      <c r="I35" s="53">
        <v>4</v>
      </c>
      <c r="J35" s="53">
        <v>100</v>
      </c>
      <c r="K35" s="53">
        <v>79</v>
      </c>
      <c r="L35" s="53">
        <v>509</v>
      </c>
      <c r="M35" s="53">
        <v>373</v>
      </c>
      <c r="N35" s="53">
        <v>453</v>
      </c>
      <c r="O35" s="53">
        <v>442</v>
      </c>
      <c r="P35" s="53">
        <v>142</v>
      </c>
      <c r="Q35" s="53">
        <v>225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13597</v>
      </c>
      <c r="D36" s="53">
        <f t="shared" si="1"/>
        <v>6500</v>
      </c>
      <c r="E36" s="53">
        <f t="shared" si="2"/>
        <v>7097</v>
      </c>
      <c r="F36" s="53">
        <v>54</v>
      </c>
      <c r="G36" s="53">
        <v>45</v>
      </c>
      <c r="H36" s="53">
        <v>251</v>
      </c>
      <c r="I36" s="53">
        <v>224</v>
      </c>
      <c r="J36" s="53">
        <v>1183</v>
      </c>
      <c r="K36" s="53">
        <v>1049</v>
      </c>
      <c r="L36" s="53">
        <v>2357</v>
      </c>
      <c r="M36" s="53">
        <v>2290</v>
      </c>
      <c r="N36" s="53">
        <v>1938</v>
      </c>
      <c r="O36" s="53">
        <v>2012</v>
      </c>
      <c r="P36" s="53">
        <v>717</v>
      </c>
      <c r="Q36" s="53">
        <v>1477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1534</v>
      </c>
      <c r="D37" s="53">
        <f t="shared" si="1"/>
        <v>722</v>
      </c>
      <c r="E37" s="53">
        <f t="shared" si="2"/>
        <v>812</v>
      </c>
      <c r="F37" s="53">
        <v>4</v>
      </c>
      <c r="G37" s="53">
        <v>3</v>
      </c>
      <c r="H37" s="53">
        <v>21</v>
      </c>
      <c r="I37" s="53">
        <v>27</v>
      </c>
      <c r="J37" s="53">
        <v>136</v>
      </c>
      <c r="K37" s="53">
        <v>120</v>
      </c>
      <c r="L37" s="53">
        <v>264</v>
      </c>
      <c r="M37" s="53">
        <v>251</v>
      </c>
      <c r="N37" s="53">
        <v>216</v>
      </c>
      <c r="O37" s="53">
        <v>239</v>
      </c>
      <c r="P37" s="53">
        <v>81</v>
      </c>
      <c r="Q37" s="53">
        <v>172</v>
      </c>
    </row>
    <row r="38" spans="1:17" s="35" customFormat="1" ht="18.75">
      <c r="A38" s="50">
        <v>15</v>
      </c>
      <c r="B38" s="51" t="s">
        <v>102</v>
      </c>
      <c r="C38" s="52">
        <f t="shared" si="0"/>
        <v>134</v>
      </c>
      <c r="D38" s="53">
        <f t="shared" si="1"/>
        <v>81</v>
      </c>
      <c r="E38" s="53">
        <f t="shared" si="2"/>
        <v>53</v>
      </c>
      <c r="F38" s="53">
        <v>1</v>
      </c>
      <c r="G38" s="53">
        <v>1</v>
      </c>
      <c r="H38" s="53">
        <v>2</v>
      </c>
      <c r="I38" s="53">
        <v>2</v>
      </c>
      <c r="J38" s="53">
        <v>5</v>
      </c>
      <c r="K38" s="53">
        <v>6</v>
      </c>
      <c r="L38" s="53">
        <v>41</v>
      </c>
      <c r="M38" s="53">
        <v>29</v>
      </c>
      <c r="N38" s="53">
        <v>26</v>
      </c>
      <c r="O38" s="53">
        <v>10</v>
      </c>
      <c r="P38" s="53">
        <v>6</v>
      </c>
      <c r="Q38" s="53">
        <v>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16675</v>
      </c>
      <c r="D39" s="53">
        <f t="shared" si="1"/>
        <v>8038</v>
      </c>
      <c r="E39" s="53">
        <f t="shared" si="2"/>
        <v>8637</v>
      </c>
      <c r="F39" s="53">
        <v>3</v>
      </c>
      <c r="G39" s="53">
        <v>3</v>
      </c>
      <c r="H39" s="53">
        <v>207</v>
      </c>
      <c r="I39" s="53">
        <v>158</v>
      </c>
      <c r="J39" s="53">
        <v>1227</v>
      </c>
      <c r="K39" s="53">
        <v>1190</v>
      </c>
      <c r="L39" s="53">
        <v>3016</v>
      </c>
      <c r="M39" s="53">
        <v>2656</v>
      </c>
      <c r="N39" s="53">
        <v>2688</v>
      </c>
      <c r="O39" s="53">
        <v>2875</v>
      </c>
      <c r="P39" s="53">
        <v>897</v>
      </c>
      <c r="Q39" s="53">
        <v>1755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9684</v>
      </c>
      <c r="D40" s="53">
        <f t="shared" si="1"/>
        <v>4636</v>
      </c>
      <c r="E40" s="53">
        <f t="shared" si="2"/>
        <v>5048</v>
      </c>
      <c r="F40" s="53">
        <v>2</v>
      </c>
      <c r="G40" s="53">
        <v>1</v>
      </c>
      <c r="H40" s="53">
        <v>118</v>
      </c>
      <c r="I40" s="53">
        <v>137</v>
      </c>
      <c r="J40" s="53">
        <v>764</v>
      </c>
      <c r="K40" s="53">
        <v>790</v>
      </c>
      <c r="L40" s="53">
        <v>1793</v>
      </c>
      <c r="M40" s="53">
        <v>1707</v>
      </c>
      <c r="N40" s="53">
        <v>1500</v>
      </c>
      <c r="O40" s="53">
        <v>1591</v>
      </c>
      <c r="P40" s="53">
        <v>459</v>
      </c>
      <c r="Q40" s="53">
        <v>822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369</v>
      </c>
      <c r="D41" s="53">
        <f t="shared" si="1"/>
        <v>217</v>
      </c>
      <c r="E41" s="53">
        <f t="shared" si="2"/>
        <v>152</v>
      </c>
      <c r="F41" s="53">
        <v>0</v>
      </c>
      <c r="G41" s="53">
        <v>0</v>
      </c>
      <c r="H41" s="53">
        <v>0</v>
      </c>
      <c r="I41" s="53">
        <v>1</v>
      </c>
      <c r="J41" s="53">
        <v>14</v>
      </c>
      <c r="K41" s="53">
        <v>16</v>
      </c>
      <c r="L41" s="53">
        <v>115</v>
      </c>
      <c r="M41" s="53">
        <v>68</v>
      </c>
      <c r="N41" s="53">
        <v>74</v>
      </c>
      <c r="O41" s="53">
        <v>43</v>
      </c>
      <c r="P41" s="53">
        <v>14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758</v>
      </c>
      <c r="D42" s="53">
        <f t="shared" si="1"/>
        <v>432</v>
      </c>
      <c r="E42" s="53">
        <f t="shared" si="2"/>
        <v>326</v>
      </c>
      <c r="F42" s="53">
        <v>0</v>
      </c>
      <c r="G42" s="53">
        <v>0</v>
      </c>
      <c r="H42" s="53">
        <v>1</v>
      </c>
      <c r="I42" s="53">
        <v>6</v>
      </c>
      <c r="J42" s="53">
        <v>25</v>
      </c>
      <c r="K42" s="53">
        <v>28</v>
      </c>
      <c r="L42" s="53">
        <v>166</v>
      </c>
      <c r="M42" s="53">
        <v>94</v>
      </c>
      <c r="N42" s="53">
        <v>184</v>
      </c>
      <c r="O42" s="53">
        <v>127</v>
      </c>
      <c r="P42" s="53">
        <v>56</v>
      </c>
      <c r="Q42" s="53">
        <v>71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419073</v>
      </c>
      <c r="D43" s="52">
        <f t="shared" si="4"/>
        <v>194624</v>
      </c>
      <c r="E43" s="52">
        <f t="shared" si="4"/>
        <v>224449</v>
      </c>
      <c r="F43" s="52">
        <f t="shared" si="4"/>
        <v>1625</v>
      </c>
      <c r="G43" s="52">
        <f t="shared" si="4"/>
        <v>1537</v>
      </c>
      <c r="H43" s="52">
        <f t="shared" si="4"/>
        <v>8177</v>
      </c>
      <c r="I43" s="52">
        <f t="shared" si="4"/>
        <v>7930</v>
      </c>
      <c r="J43" s="52">
        <f t="shared" si="4"/>
        <v>34126</v>
      </c>
      <c r="K43" s="52">
        <f t="shared" si="4"/>
        <v>32031</v>
      </c>
      <c r="L43" s="52">
        <f t="shared" si="4"/>
        <v>75106</v>
      </c>
      <c r="M43" s="52">
        <f t="shared" si="4"/>
        <v>77487</v>
      </c>
      <c r="N43" s="52">
        <f t="shared" si="4"/>
        <v>55361</v>
      </c>
      <c r="O43" s="52">
        <f t="shared" si="4"/>
        <v>61370</v>
      </c>
      <c r="P43" s="52">
        <f t="shared" si="4"/>
        <v>20229</v>
      </c>
      <c r="Q43" s="52">
        <f t="shared" si="4"/>
        <v>44094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57312</v>
      </c>
      <c r="D20" s="53">
        <f>F20+H20+J20+N20+P20+L20</f>
        <v>27235</v>
      </c>
      <c r="E20" s="53">
        <f>G20+I20+K20+O20+Q20+M20</f>
        <v>30077</v>
      </c>
      <c r="F20" s="53">
        <v>203</v>
      </c>
      <c r="G20" s="53">
        <v>200</v>
      </c>
      <c r="H20" s="53">
        <v>1056</v>
      </c>
      <c r="I20" s="53">
        <v>1046</v>
      </c>
      <c r="J20" s="53">
        <v>3658</v>
      </c>
      <c r="K20" s="53">
        <v>3496</v>
      </c>
      <c r="L20" s="53">
        <v>10956</v>
      </c>
      <c r="M20" s="53">
        <v>10734</v>
      </c>
      <c r="N20" s="53">
        <v>8603</v>
      </c>
      <c r="O20" s="53">
        <v>8918</v>
      </c>
      <c r="P20" s="53">
        <v>2759</v>
      </c>
      <c r="Q20" s="53">
        <v>5683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3287</v>
      </c>
      <c r="D21" s="53">
        <f t="shared" ref="D21:D42" si="1">F21+H21+J21+N21+P21+L21</f>
        <v>1602</v>
      </c>
      <c r="E21" s="53">
        <f t="shared" ref="E21:E42" si="2">G21+I21+K21+O21+Q21+M21</f>
        <v>1685</v>
      </c>
      <c r="F21" s="53">
        <v>7</v>
      </c>
      <c r="G21" s="53">
        <v>9</v>
      </c>
      <c r="H21" s="53">
        <v>47</v>
      </c>
      <c r="I21" s="53">
        <v>43</v>
      </c>
      <c r="J21" s="53">
        <v>300</v>
      </c>
      <c r="K21" s="53">
        <v>256</v>
      </c>
      <c r="L21" s="53">
        <v>726</v>
      </c>
      <c r="M21" s="53">
        <v>640</v>
      </c>
      <c r="N21" s="53">
        <v>396</v>
      </c>
      <c r="O21" s="53">
        <v>438</v>
      </c>
      <c r="P21" s="53">
        <v>126</v>
      </c>
      <c r="Q21" s="53">
        <v>299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19756</v>
      </c>
      <c r="D22" s="53">
        <f t="shared" si="1"/>
        <v>8658</v>
      </c>
      <c r="E22" s="53">
        <f t="shared" si="2"/>
        <v>11098</v>
      </c>
      <c r="F22" s="53">
        <v>5</v>
      </c>
      <c r="G22" s="53">
        <v>9</v>
      </c>
      <c r="H22" s="53">
        <v>287</v>
      </c>
      <c r="I22" s="53">
        <v>300</v>
      </c>
      <c r="J22" s="53">
        <v>2168</v>
      </c>
      <c r="K22" s="53">
        <v>2175</v>
      </c>
      <c r="L22" s="53">
        <v>3520</v>
      </c>
      <c r="M22" s="53">
        <v>4467</v>
      </c>
      <c r="N22" s="53">
        <v>2038</v>
      </c>
      <c r="O22" s="53">
        <v>2643</v>
      </c>
      <c r="P22" s="53">
        <v>640</v>
      </c>
      <c r="Q22" s="53">
        <v>1504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1052</v>
      </c>
      <c r="D24" s="53">
        <f t="shared" si="1"/>
        <v>543</v>
      </c>
      <c r="E24" s="53">
        <f t="shared" si="2"/>
        <v>509</v>
      </c>
      <c r="F24" s="53">
        <v>2</v>
      </c>
      <c r="G24" s="53">
        <v>3</v>
      </c>
      <c r="H24" s="53">
        <v>17</v>
      </c>
      <c r="I24" s="53">
        <v>12</v>
      </c>
      <c r="J24" s="53">
        <v>81</v>
      </c>
      <c r="K24" s="53">
        <v>77</v>
      </c>
      <c r="L24" s="53">
        <v>195</v>
      </c>
      <c r="M24" s="53">
        <v>169</v>
      </c>
      <c r="N24" s="53">
        <v>208</v>
      </c>
      <c r="O24" s="53">
        <v>200</v>
      </c>
      <c r="P24" s="53">
        <v>40</v>
      </c>
      <c r="Q24" s="53">
        <v>48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2936</v>
      </c>
      <c r="D25" s="53">
        <f t="shared" si="1"/>
        <v>1853</v>
      </c>
      <c r="E25" s="53">
        <f t="shared" si="2"/>
        <v>1083</v>
      </c>
      <c r="F25" s="53">
        <v>5</v>
      </c>
      <c r="G25" s="53">
        <v>5</v>
      </c>
      <c r="H25" s="53">
        <v>31</v>
      </c>
      <c r="I25" s="53">
        <v>23</v>
      </c>
      <c r="J25" s="53">
        <v>92</v>
      </c>
      <c r="K25" s="53">
        <v>83</v>
      </c>
      <c r="L25" s="53">
        <v>965</v>
      </c>
      <c r="M25" s="53">
        <v>386</v>
      </c>
      <c r="N25" s="53">
        <v>654</v>
      </c>
      <c r="O25" s="53">
        <v>418</v>
      </c>
      <c r="P25" s="53">
        <v>106</v>
      </c>
      <c r="Q25" s="53">
        <v>168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21</v>
      </c>
      <c r="D26" s="53">
        <f t="shared" si="1"/>
        <v>12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4</v>
      </c>
      <c r="M26" s="53">
        <v>4</v>
      </c>
      <c r="N26" s="53">
        <v>7</v>
      </c>
      <c r="O26" s="53">
        <v>4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3610</v>
      </c>
      <c r="D27" s="53">
        <f t="shared" si="1"/>
        <v>1606</v>
      </c>
      <c r="E27" s="53">
        <f t="shared" si="2"/>
        <v>2004</v>
      </c>
      <c r="F27" s="53">
        <v>13</v>
      </c>
      <c r="G27" s="53">
        <v>20</v>
      </c>
      <c r="H27" s="53">
        <v>114</v>
      </c>
      <c r="I27" s="53">
        <v>93</v>
      </c>
      <c r="J27" s="53">
        <v>491</v>
      </c>
      <c r="K27" s="53">
        <v>466</v>
      </c>
      <c r="L27" s="53">
        <v>590</v>
      </c>
      <c r="M27" s="53">
        <v>860</v>
      </c>
      <c r="N27" s="53">
        <v>347</v>
      </c>
      <c r="O27" s="53">
        <v>440</v>
      </c>
      <c r="P27" s="53">
        <v>51</v>
      </c>
      <c r="Q27" s="53">
        <v>125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303</v>
      </c>
      <c r="D28" s="53">
        <f t="shared" si="1"/>
        <v>217</v>
      </c>
      <c r="E28" s="53">
        <f t="shared" si="2"/>
        <v>86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11</v>
      </c>
      <c r="L28" s="53">
        <v>115</v>
      </c>
      <c r="M28" s="53">
        <v>44</v>
      </c>
      <c r="N28" s="53">
        <v>82</v>
      </c>
      <c r="O28" s="53">
        <v>23</v>
      </c>
      <c r="P28" s="53">
        <v>9</v>
      </c>
      <c r="Q28" s="53">
        <v>4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8872</v>
      </c>
      <c r="D29" s="53">
        <f t="shared" si="1"/>
        <v>4022</v>
      </c>
      <c r="E29" s="53">
        <f t="shared" si="2"/>
        <v>4850</v>
      </c>
      <c r="F29" s="53">
        <v>70</v>
      </c>
      <c r="G29" s="53">
        <v>67</v>
      </c>
      <c r="H29" s="53">
        <v>282</v>
      </c>
      <c r="I29" s="53">
        <v>235</v>
      </c>
      <c r="J29" s="53">
        <v>984</v>
      </c>
      <c r="K29" s="53">
        <v>880</v>
      </c>
      <c r="L29" s="53">
        <v>1530</v>
      </c>
      <c r="M29" s="53">
        <v>1975</v>
      </c>
      <c r="N29" s="53">
        <v>887</v>
      </c>
      <c r="O29" s="53">
        <v>1061</v>
      </c>
      <c r="P29" s="53">
        <v>269</v>
      </c>
      <c r="Q29" s="53">
        <v>632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4835</v>
      </c>
      <c r="D30" s="53">
        <f t="shared" si="1"/>
        <v>2030</v>
      </c>
      <c r="E30" s="53">
        <f t="shared" si="2"/>
        <v>2805</v>
      </c>
      <c r="F30" s="53">
        <v>62</v>
      </c>
      <c r="G30" s="53">
        <v>46</v>
      </c>
      <c r="H30" s="53">
        <v>196</v>
      </c>
      <c r="I30" s="53">
        <v>196</v>
      </c>
      <c r="J30" s="53">
        <v>727</v>
      </c>
      <c r="K30" s="53">
        <v>714</v>
      </c>
      <c r="L30" s="53">
        <v>657</v>
      </c>
      <c r="M30" s="53">
        <v>1370</v>
      </c>
      <c r="N30" s="53">
        <v>329</v>
      </c>
      <c r="O30" s="53">
        <v>376</v>
      </c>
      <c r="P30" s="53">
        <v>59</v>
      </c>
      <c r="Q30" s="53">
        <v>103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9140</v>
      </c>
      <c r="D31" s="53">
        <f t="shared" si="1"/>
        <v>4211</v>
      </c>
      <c r="E31" s="53">
        <f t="shared" si="2"/>
        <v>4929</v>
      </c>
      <c r="F31" s="53">
        <v>63</v>
      </c>
      <c r="G31" s="53">
        <v>56</v>
      </c>
      <c r="H31" s="53">
        <v>310</v>
      </c>
      <c r="I31" s="53">
        <v>272</v>
      </c>
      <c r="J31" s="53">
        <v>990</v>
      </c>
      <c r="K31" s="53">
        <v>980</v>
      </c>
      <c r="L31" s="53">
        <v>1680</v>
      </c>
      <c r="M31" s="53">
        <v>2019</v>
      </c>
      <c r="N31" s="53">
        <v>931</v>
      </c>
      <c r="O31" s="53">
        <v>1084</v>
      </c>
      <c r="P31" s="53">
        <v>237</v>
      </c>
      <c r="Q31" s="53">
        <v>518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5544</v>
      </c>
      <c r="D32" s="53">
        <f t="shared" si="1"/>
        <v>2450</v>
      </c>
      <c r="E32" s="53">
        <f t="shared" si="2"/>
        <v>3094</v>
      </c>
      <c r="F32" s="53">
        <v>25</v>
      </c>
      <c r="G32" s="53">
        <v>25</v>
      </c>
      <c r="H32" s="53">
        <v>159</v>
      </c>
      <c r="I32" s="53">
        <v>155</v>
      </c>
      <c r="J32" s="53">
        <v>710</v>
      </c>
      <c r="K32" s="53">
        <v>640</v>
      </c>
      <c r="L32" s="53">
        <v>824</v>
      </c>
      <c r="M32" s="53">
        <v>1332</v>
      </c>
      <c r="N32" s="53">
        <v>594</v>
      </c>
      <c r="O32" s="53">
        <v>739</v>
      </c>
      <c r="P32" s="53">
        <v>138</v>
      </c>
      <c r="Q32" s="53">
        <v>203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22449</v>
      </c>
      <c r="D33" s="53">
        <f t="shared" si="1"/>
        <v>10018</v>
      </c>
      <c r="E33" s="53">
        <f t="shared" si="2"/>
        <v>12431</v>
      </c>
      <c r="F33" s="53">
        <v>2</v>
      </c>
      <c r="G33" s="53">
        <v>4</v>
      </c>
      <c r="H33" s="53">
        <v>184</v>
      </c>
      <c r="I33" s="53">
        <v>188</v>
      </c>
      <c r="J33" s="53">
        <v>1967</v>
      </c>
      <c r="K33" s="53">
        <v>1796</v>
      </c>
      <c r="L33" s="53">
        <v>4279</v>
      </c>
      <c r="M33" s="53">
        <v>3985</v>
      </c>
      <c r="N33" s="53">
        <v>2351</v>
      </c>
      <c r="O33" s="53">
        <v>3036</v>
      </c>
      <c r="P33" s="53">
        <v>1235</v>
      </c>
      <c r="Q33" s="53">
        <v>3422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9188</v>
      </c>
      <c r="D34" s="53">
        <f t="shared" si="1"/>
        <v>4007</v>
      </c>
      <c r="E34" s="53">
        <f t="shared" si="2"/>
        <v>5181</v>
      </c>
      <c r="F34" s="53">
        <v>1</v>
      </c>
      <c r="G34" s="53">
        <v>0</v>
      </c>
      <c r="H34" s="53">
        <v>90</v>
      </c>
      <c r="I34" s="53">
        <v>86</v>
      </c>
      <c r="J34" s="53">
        <v>780</v>
      </c>
      <c r="K34" s="53">
        <v>754</v>
      </c>
      <c r="L34" s="53">
        <v>1866</v>
      </c>
      <c r="M34" s="53">
        <v>1687</v>
      </c>
      <c r="N34" s="53">
        <v>826</v>
      </c>
      <c r="O34" s="53">
        <v>1186</v>
      </c>
      <c r="P34" s="53">
        <v>444</v>
      </c>
      <c r="Q34" s="53">
        <v>1468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40743</v>
      </c>
      <c r="D35" s="53">
        <f t="shared" si="1"/>
        <v>18636</v>
      </c>
      <c r="E35" s="53">
        <f t="shared" si="2"/>
        <v>22107</v>
      </c>
      <c r="F35" s="53">
        <v>123</v>
      </c>
      <c r="G35" s="53">
        <v>141</v>
      </c>
      <c r="H35" s="53">
        <v>708</v>
      </c>
      <c r="I35" s="53">
        <v>701</v>
      </c>
      <c r="J35" s="53">
        <v>3326</v>
      </c>
      <c r="K35" s="53">
        <v>3084</v>
      </c>
      <c r="L35" s="53">
        <v>6923</v>
      </c>
      <c r="M35" s="53">
        <v>6954</v>
      </c>
      <c r="N35" s="53">
        <v>5213</v>
      </c>
      <c r="O35" s="53">
        <v>5881</v>
      </c>
      <c r="P35" s="53">
        <v>2343</v>
      </c>
      <c r="Q35" s="53">
        <v>5346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2382</v>
      </c>
      <c r="D36" s="53">
        <f t="shared" si="1"/>
        <v>1050</v>
      </c>
      <c r="E36" s="53">
        <f t="shared" si="2"/>
        <v>1332</v>
      </c>
      <c r="F36" s="53">
        <v>1</v>
      </c>
      <c r="G36" s="53">
        <v>0</v>
      </c>
      <c r="H36" s="53">
        <v>6</v>
      </c>
      <c r="I36" s="53">
        <v>1</v>
      </c>
      <c r="J36" s="53">
        <v>220</v>
      </c>
      <c r="K36" s="53">
        <v>178</v>
      </c>
      <c r="L36" s="53">
        <v>477</v>
      </c>
      <c r="M36" s="53">
        <v>444</v>
      </c>
      <c r="N36" s="53">
        <v>222</v>
      </c>
      <c r="O36" s="53">
        <v>352</v>
      </c>
      <c r="P36" s="53">
        <v>124</v>
      </c>
      <c r="Q36" s="53">
        <v>357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439</v>
      </c>
      <c r="D37" s="53">
        <f t="shared" si="1"/>
        <v>221</v>
      </c>
      <c r="E37" s="53">
        <f t="shared" si="2"/>
        <v>218</v>
      </c>
      <c r="F37" s="53">
        <v>1</v>
      </c>
      <c r="G37" s="53">
        <v>0</v>
      </c>
      <c r="H37" s="53">
        <v>0</v>
      </c>
      <c r="I37" s="53">
        <v>0</v>
      </c>
      <c r="J37" s="53">
        <v>46</v>
      </c>
      <c r="K37" s="53">
        <v>35</v>
      </c>
      <c r="L37" s="53">
        <v>106</v>
      </c>
      <c r="M37" s="53">
        <v>77</v>
      </c>
      <c r="N37" s="53">
        <v>48</v>
      </c>
      <c r="O37" s="53">
        <v>43</v>
      </c>
      <c r="P37" s="53">
        <v>20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4852</v>
      </c>
      <c r="D38" s="53">
        <f t="shared" si="1"/>
        <v>2266</v>
      </c>
      <c r="E38" s="53">
        <f t="shared" si="2"/>
        <v>2586</v>
      </c>
      <c r="F38" s="53">
        <v>10</v>
      </c>
      <c r="G38" s="53">
        <v>7</v>
      </c>
      <c r="H38" s="53">
        <v>45</v>
      </c>
      <c r="I38" s="53">
        <v>58</v>
      </c>
      <c r="J38" s="53">
        <v>315</v>
      </c>
      <c r="K38" s="53">
        <v>323</v>
      </c>
      <c r="L38" s="53">
        <v>778</v>
      </c>
      <c r="M38" s="53">
        <v>608</v>
      </c>
      <c r="N38" s="53">
        <v>713</v>
      </c>
      <c r="O38" s="53">
        <v>808</v>
      </c>
      <c r="P38" s="53">
        <v>405</v>
      </c>
      <c r="Q38" s="53">
        <v>782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25277</v>
      </c>
      <c r="D39" s="53">
        <f t="shared" si="1"/>
        <v>11077</v>
      </c>
      <c r="E39" s="53">
        <f t="shared" si="2"/>
        <v>14200</v>
      </c>
      <c r="F39" s="53">
        <v>122</v>
      </c>
      <c r="G39" s="53">
        <v>108</v>
      </c>
      <c r="H39" s="53">
        <v>555</v>
      </c>
      <c r="I39" s="53">
        <v>527</v>
      </c>
      <c r="J39" s="53">
        <v>2162</v>
      </c>
      <c r="K39" s="53">
        <v>2011</v>
      </c>
      <c r="L39" s="53">
        <v>4522</v>
      </c>
      <c r="M39" s="53">
        <v>4748</v>
      </c>
      <c r="N39" s="53">
        <v>2535</v>
      </c>
      <c r="O39" s="53">
        <v>3476</v>
      </c>
      <c r="P39" s="53">
        <v>1181</v>
      </c>
      <c r="Q39" s="53">
        <v>3330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16475</v>
      </c>
      <c r="D40" s="53">
        <f t="shared" si="1"/>
        <v>7214</v>
      </c>
      <c r="E40" s="53">
        <f t="shared" si="2"/>
        <v>9261</v>
      </c>
      <c r="F40" s="53">
        <v>123</v>
      </c>
      <c r="G40" s="53">
        <v>110</v>
      </c>
      <c r="H40" s="53">
        <v>406</v>
      </c>
      <c r="I40" s="53">
        <v>365</v>
      </c>
      <c r="J40" s="53">
        <v>1533</v>
      </c>
      <c r="K40" s="53">
        <v>1402</v>
      </c>
      <c r="L40" s="53">
        <v>2861</v>
      </c>
      <c r="M40" s="53">
        <v>3368</v>
      </c>
      <c r="N40" s="53">
        <v>1613</v>
      </c>
      <c r="O40" s="53">
        <v>2115</v>
      </c>
      <c r="P40" s="53">
        <v>678</v>
      </c>
      <c r="Q40" s="53">
        <v>1901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17729</v>
      </c>
      <c r="D41" s="53">
        <f t="shared" si="1"/>
        <v>8332</v>
      </c>
      <c r="E41" s="53">
        <f t="shared" si="2"/>
        <v>9397</v>
      </c>
      <c r="F41" s="53">
        <v>70</v>
      </c>
      <c r="G41" s="53">
        <v>48</v>
      </c>
      <c r="H41" s="53">
        <v>314</v>
      </c>
      <c r="I41" s="53">
        <v>251</v>
      </c>
      <c r="J41" s="53">
        <v>1369</v>
      </c>
      <c r="K41" s="53">
        <v>1320</v>
      </c>
      <c r="L41" s="53">
        <v>3285</v>
      </c>
      <c r="M41" s="53">
        <v>2949</v>
      </c>
      <c r="N41" s="53">
        <v>2321</v>
      </c>
      <c r="O41" s="53">
        <v>2625</v>
      </c>
      <c r="P41" s="53">
        <v>973</v>
      </c>
      <c r="Q41" s="53">
        <v>2204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8920</v>
      </c>
      <c r="D42" s="53">
        <f t="shared" si="1"/>
        <v>4278</v>
      </c>
      <c r="E42" s="53">
        <f t="shared" si="2"/>
        <v>4642</v>
      </c>
      <c r="F42" s="53">
        <v>11</v>
      </c>
      <c r="G42" s="53">
        <v>21</v>
      </c>
      <c r="H42" s="53">
        <v>127</v>
      </c>
      <c r="I42" s="53">
        <v>141</v>
      </c>
      <c r="J42" s="53">
        <v>752</v>
      </c>
      <c r="K42" s="53">
        <v>693</v>
      </c>
      <c r="L42" s="53">
        <v>1728</v>
      </c>
      <c r="M42" s="53">
        <v>1379</v>
      </c>
      <c r="N42" s="53">
        <v>1196</v>
      </c>
      <c r="O42" s="53">
        <v>1260</v>
      </c>
      <c r="P42" s="53">
        <v>464</v>
      </c>
      <c r="Q42" s="53">
        <v>1148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261375</v>
      </c>
      <c r="D43" s="52">
        <f>SUM(D20:D42)-D21-D23-D26-D37</f>
        <v>119703</v>
      </c>
      <c r="E43" s="52">
        <f>SUM(E20:E42)-E21-E23-E26-E37</f>
        <v>141672</v>
      </c>
      <c r="F43" s="52">
        <f t="shared" ref="F43:Q43" si="4">SUM(F20:F42)-F21-F23-F26-F37</f>
        <v>911</v>
      </c>
      <c r="G43" s="52">
        <f t="shared" si="4"/>
        <v>870</v>
      </c>
      <c r="H43" s="52">
        <f t="shared" si="4"/>
        <v>4889</v>
      </c>
      <c r="I43" s="52">
        <f t="shared" si="4"/>
        <v>4654</v>
      </c>
      <c r="J43" s="52">
        <f t="shared" si="4"/>
        <v>22334</v>
      </c>
      <c r="K43" s="52">
        <f t="shared" si="4"/>
        <v>21083</v>
      </c>
      <c r="L43" s="52">
        <f t="shared" si="4"/>
        <v>47751</v>
      </c>
      <c r="M43" s="52">
        <f t="shared" si="4"/>
        <v>49478</v>
      </c>
      <c r="N43" s="52">
        <f t="shared" si="4"/>
        <v>31663</v>
      </c>
      <c r="O43" s="52">
        <f t="shared" si="4"/>
        <v>36641</v>
      </c>
      <c r="P43" s="52">
        <f t="shared" si="4"/>
        <v>12155</v>
      </c>
      <c r="Q43" s="52">
        <f t="shared" si="4"/>
        <v>28946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2023-09-06T07:23:25Z</dcterms:modified>
</cp:coreProperties>
</file>