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4" s="1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M44" i="4" l="1"/>
  <c r="R44"/>
  <c r="P44"/>
  <c r="L44"/>
  <c r="J44"/>
  <c r="H44"/>
  <c r="Q44"/>
  <c r="O44"/>
  <c r="K44"/>
  <c r="I44"/>
  <c r="G44"/>
  <c r="N46" i="3"/>
  <c r="N44" s="1"/>
  <c r="M46"/>
  <c r="I20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<sst xmlns="http://schemas.openxmlformats.org/spreadsheetml/2006/main" count="564" uniqueCount="127">
  <si>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</si>
  <si>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</si>
  <si>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</si>
  <si>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</si>
  <si>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</si>
  <si>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</si>
  <si>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</si>
  <si>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</si>
  <si>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</si>
  <si>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</si>
  <si>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</si>
  <si>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</si>
  <si>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</si>
  <si>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</si>
  <si>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</si>
  <si>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</si>
  <si>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</si>
  <si>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</si>
  <si>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</si>
  <si>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</si>
  <si>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</si>
  <si>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</si>
  <si>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</si>
  <si>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</si>
  <si>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</si>
  <si>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</si>
  <si>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</si>
  <si>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</si>
  <si>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</si>
  <si>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</si>
  <si>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</si>
  <si>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</si>
  <si>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</si>
  <si>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</si>
  <si>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</si>
  <si>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</si>
  <si>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</si>
  <si>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</si>
  <si>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</si>
  <si>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</si>
  <si>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</si>
  <si>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</si>
  <si>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</si>
  <si>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</si>
  <si>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</si>
  <si>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</si>
  <si>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</si>
  <si>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</si>
  <si>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</si>
  <si>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</si>
  <si>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</si>
  <si>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</si>
  <si>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</si>
  <si>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</si>
  <si>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</si>
  <si>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</si>
  <si>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</si>
  <si>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</si>
  <si>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</si>
  <si>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</si>
  <si>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</si>
  <si>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</si>
  <si>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</si>
  <si>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</si>
  <si>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</si>
  <si>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</si>
  <si>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</si>
  <si>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</si>
  <si>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</si>
  <si>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</si>
  <si>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</si>
  <si>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</si>
  <si>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</si>
  <si>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</si>
  <si>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</si>
  <si>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</si>
  <si>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</si>
  <si>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</si>
  <si>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</si>
  <si>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</si>
  <si>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</si>
  <si>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</si>
  <si>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</si>
  <si>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</si>
  <si>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</si>
  <si>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</si>
  <si>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</si>
  <si>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</si>
  <si>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</si>
  <si>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</si>
  <si>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</si>
  <si>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</si>
  <si>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</si>
  <si>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</si>
  <si>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</si>
  <si>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</si>
  <si>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</si>
  <si>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</si>
  <si>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</si>
  <si>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</si>
  <si>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</si>
  <si>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</si>
  <si>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</si>
  <si>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</si>
  <si>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</si>
  <si>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</si>
  <si>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</si>
  <si>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</si>
  <si>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</si>
  <si>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</si>
  <si>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</si>
  <si>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</si>
  <si>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</si>
  <si>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</si>
  <si>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</si>
  <si>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</si>
  <si>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</si>
  <si>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</si>
  <si>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</si>
  <si>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</si>
  <si>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</si>
  <si>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</si>
  <si>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</si>
  <si>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</si>
  <si>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</si>
  <si>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октября</t>
  </si>
  <si>
    <t>01 октября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</si>
</sst>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C23" sqref="C2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679452</v>
      </c>
      <c r="E20" s="21">
        <f>G20+I20+K20+O20+Q20+M20</f>
        <v>313888</v>
      </c>
      <c r="F20" s="21">
        <f>H20+J20+L20+P20+R20+N20</f>
        <v>365564</v>
      </c>
      <c r="G20" s="21">
        <f t="shared" ref="G20:R20" si="1">SUM(G21:G43)</f>
        <v>2550</v>
      </c>
      <c r="H20" s="21">
        <f t="shared" si="1"/>
        <v>2429</v>
      </c>
      <c r="I20" s="21">
        <f t="shared" si="1"/>
        <v>12987</v>
      </c>
      <c r="J20" s="21">
        <f t="shared" si="1"/>
        <v>12541</v>
      </c>
      <c r="K20" s="21">
        <f t="shared" si="1"/>
        <v>56460</v>
      </c>
      <c r="L20" s="21">
        <f t="shared" si="1"/>
        <v>53043</v>
      </c>
      <c r="M20" s="21">
        <f t="shared" si="1"/>
        <v>122473</v>
      </c>
      <c r="N20" s="21">
        <f t="shared" si="1"/>
        <v>126547</v>
      </c>
      <c r="O20" s="21">
        <f t="shared" si="1"/>
        <v>86948</v>
      </c>
      <c r="P20" s="21">
        <f t="shared" si="1"/>
        <v>97810</v>
      </c>
      <c r="Q20" s="21">
        <f t="shared" si="1"/>
        <v>32470</v>
      </c>
      <c r="R20" s="21">
        <f t="shared" si="1"/>
        <v>73194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1669</v>
      </c>
      <c r="E21" s="27">
        <f>G21+I21+K21+O21+Q21+M21</f>
        <v>457</v>
      </c>
      <c r="F21" s="27">
        <f>H21+J21+L21+P21+R21+N21</f>
        <v>1212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197</v>
      </c>
      <c r="N21" s="27">
        <f>'Прил.12 согаз'!N21+'Прил.12 альфа'!N21</f>
        <v>570</v>
      </c>
      <c r="O21" s="27">
        <f>'Прил.12 согаз'!O21+'Прил.12 альфа'!O21</f>
        <v>187</v>
      </c>
      <c r="P21" s="27">
        <f>'Прил.12 согаз'!P21+'Прил.12 альфа'!P21</f>
        <v>555</v>
      </c>
      <c r="Q21" s="27">
        <f>'Прил.12 согаз'!Q21+'Прил.12 альфа'!Q21</f>
        <v>73</v>
      </c>
      <c r="R21" s="27">
        <f>'Прил.12 согаз'!R21+'Прил.12 альфа'!R21</f>
        <v>87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75294</v>
      </c>
      <c r="E22" s="27">
        <f t="shared" ref="E22:E43" si="2">G22+I22+K22+O22+Q22+M22</f>
        <v>35453</v>
      </c>
      <c r="F22" s="27">
        <f t="shared" ref="F22:F43" si="3">H22+J22+L22+P22+R22+N22</f>
        <v>39841</v>
      </c>
      <c r="G22" s="27">
        <f>'Прил.12 согаз'!G22+'Прил.12 альфа'!G22</f>
        <v>243</v>
      </c>
      <c r="H22" s="27">
        <f>'Прил.12 согаз'!H22+'Прил.12 альфа'!H22</f>
        <v>250</v>
      </c>
      <c r="I22" s="27">
        <f>'Прил.12 согаз'!I22+'Прил.12 альфа'!I22</f>
        <v>1353</v>
      </c>
      <c r="J22" s="27">
        <f>'Прил.12 согаз'!J22+'Прил.12 альфа'!J22</f>
        <v>1283</v>
      </c>
      <c r="K22" s="27">
        <f>'Прил.12 согаз'!K22+'Прил.12 альфа'!K22</f>
        <v>6217</v>
      </c>
      <c r="L22" s="27">
        <f>'Прил.12 согаз'!L22+'Прил.12 альфа'!L22</f>
        <v>5924</v>
      </c>
      <c r="M22" s="27">
        <f>'Прил.12 согаз'!M22+'Прил.12 альфа'!M22</f>
        <v>14820</v>
      </c>
      <c r="N22" s="27">
        <f>'Прил.12 согаз'!N22+'Прил.12 альфа'!N22</f>
        <v>13329</v>
      </c>
      <c r="O22" s="27">
        <f>'Прил.12 согаз'!O22+'Прил.12 альфа'!O22</f>
        <v>9253</v>
      </c>
      <c r="P22" s="27">
        <f>'Прил.12 согаз'!P22+'Прил.12 альфа'!P22</f>
        <v>10313</v>
      </c>
      <c r="Q22" s="27">
        <f>'Прил.12 согаз'!Q22+'Прил.12 альфа'!Q22</f>
        <v>3567</v>
      </c>
      <c r="R22" s="27">
        <f>'Прил.12 согаз'!R22+'Прил.12 альфа'!R22</f>
        <v>8742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40056</v>
      </c>
      <c r="E23" s="27">
        <f t="shared" si="2"/>
        <v>17892</v>
      </c>
      <c r="F23" s="27">
        <f t="shared" si="3"/>
        <v>22164</v>
      </c>
      <c r="G23" s="27">
        <f>'Прил.12 согаз'!G23+'Прил.12 альфа'!G23</f>
        <v>135</v>
      </c>
      <c r="H23" s="27">
        <f>'Прил.12 согаз'!H23+'Прил.12 альфа'!H23</f>
        <v>148</v>
      </c>
      <c r="I23" s="27">
        <f>'Прил.12 согаз'!I23+'Прил.12 альфа'!I23</f>
        <v>730</v>
      </c>
      <c r="J23" s="27">
        <f>'Прил.12 согаз'!J23+'Прил.12 альфа'!J23</f>
        <v>737</v>
      </c>
      <c r="K23" s="27">
        <f>'Прил.12 согаз'!K23+'Прил.12 альфа'!K23</f>
        <v>3592</v>
      </c>
      <c r="L23" s="27">
        <f>'Прил.12 согаз'!L23+'Прил.12 альфа'!L23</f>
        <v>3304</v>
      </c>
      <c r="M23" s="27">
        <f>'Прил.12 согаз'!M23+'Прил.12 альфа'!M23</f>
        <v>6063</v>
      </c>
      <c r="N23" s="27">
        <f>'Прил.12 согаз'!N23+'Прил.12 альфа'!N23</f>
        <v>6335</v>
      </c>
      <c r="O23" s="27">
        <f>'Прил.12 согаз'!O23+'Прил.12 альфа'!O23</f>
        <v>4925</v>
      </c>
      <c r="P23" s="27">
        <f>'Прил.12 согаз'!P23+'Прил.12 альфа'!P23</f>
        <v>5955</v>
      </c>
      <c r="Q23" s="27">
        <f>'Прил.12 согаз'!Q23+'Прил.12 альфа'!Q23</f>
        <v>2447</v>
      </c>
      <c r="R23" s="27">
        <f>'Прил.12 согаз'!R23+'Прил.12 альфа'!R23</f>
        <v>5685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41645</v>
      </c>
      <c r="E24" s="27">
        <f t="shared" si="2"/>
        <v>19868</v>
      </c>
      <c r="F24" s="27">
        <f t="shared" si="3"/>
        <v>21777</v>
      </c>
      <c r="G24" s="27">
        <f>'Прил.12 согаз'!G24+'Прил.12 альфа'!G24</f>
        <v>137</v>
      </c>
      <c r="H24" s="27">
        <f>'Прил.12 согаз'!H24+'Прил.12 альфа'!H24</f>
        <v>144</v>
      </c>
      <c r="I24" s="27">
        <f>'Прил.12 согаз'!I24+'Прил.12 альфа'!I24</f>
        <v>770</v>
      </c>
      <c r="J24" s="27">
        <f>'Прил.12 согаз'!J24+'Прил.12 альфа'!J24</f>
        <v>712</v>
      </c>
      <c r="K24" s="27">
        <f>'Прил.12 согаз'!K24+'Прил.12 альфа'!K24</f>
        <v>3268</v>
      </c>
      <c r="L24" s="27">
        <f>'Прил.12 согаз'!L24+'Прил.12 альфа'!L24</f>
        <v>3178</v>
      </c>
      <c r="M24" s="27">
        <f>'Прил.12 согаз'!M24+'Прил.12 альфа'!M24</f>
        <v>8137</v>
      </c>
      <c r="N24" s="27">
        <f>'Прил.12 согаз'!N24+'Прил.12 альфа'!N24</f>
        <v>7337</v>
      </c>
      <c r="O24" s="27">
        <f>'Прил.12 согаз'!O24+'Прил.12 альфа'!O24</f>
        <v>5541</v>
      </c>
      <c r="P24" s="27">
        <f>'Прил.12 согаз'!P24+'Прил.12 альфа'!P24</f>
        <v>6019</v>
      </c>
      <c r="Q24" s="27">
        <f>'Прил.12 согаз'!Q24+'Прил.12 альфа'!Q24</f>
        <v>2015</v>
      </c>
      <c r="R24" s="27">
        <f>'Прил.12 согаз'!R24+'Прил.12 альфа'!R24</f>
        <v>4387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8885</v>
      </c>
      <c r="E25" s="27">
        <f t="shared" si="2"/>
        <v>4188</v>
      </c>
      <c r="F25" s="27">
        <f t="shared" si="3"/>
        <v>4697</v>
      </c>
      <c r="G25" s="27">
        <f>'Прил.12 согаз'!G25+'Прил.12 альфа'!G25</f>
        <v>12</v>
      </c>
      <c r="H25" s="27">
        <f>'Прил.12 согаз'!H25+'Прил.12 альфа'!H25</f>
        <v>25</v>
      </c>
      <c r="I25" s="27">
        <f>'Прил.12 согаз'!I25+'Прил.12 альфа'!I25</f>
        <v>128</v>
      </c>
      <c r="J25" s="27">
        <f>'Прил.12 согаз'!J25+'Прил.12 альфа'!J25</f>
        <v>143</v>
      </c>
      <c r="K25" s="27">
        <f>'Прил.12 согаз'!K25+'Прил.12 альфа'!K25</f>
        <v>746</v>
      </c>
      <c r="L25" s="27">
        <f>'Прил.12 согаз'!L25+'Прил.12 альфа'!L25</f>
        <v>687</v>
      </c>
      <c r="M25" s="27">
        <f>'Прил.12 согаз'!M25+'Прил.12 альфа'!M25</f>
        <v>1524</v>
      </c>
      <c r="N25" s="27">
        <f>'Прил.12 согаз'!N25+'Прил.12 альфа'!N25</f>
        <v>1302</v>
      </c>
      <c r="O25" s="27">
        <f>'Прил.12 согаз'!O25+'Прил.12 альфа'!O25</f>
        <v>1263</v>
      </c>
      <c r="P25" s="27">
        <f>'Прил.12 согаз'!P25+'Прил.12 альфа'!P25</f>
        <v>1346</v>
      </c>
      <c r="Q25" s="27">
        <f>'Прил.12 согаз'!Q25+'Прил.12 альфа'!Q25</f>
        <v>515</v>
      </c>
      <c r="R25" s="27">
        <f>'Прил.12 согаз'!R25+'Прил.12 альфа'!R25</f>
        <v>1194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58352</v>
      </c>
      <c r="E26" s="27">
        <f t="shared" si="2"/>
        <v>27001</v>
      </c>
      <c r="F26" s="27">
        <f t="shared" si="3"/>
        <v>31351</v>
      </c>
      <c r="G26" s="27">
        <f>'Прил.12 согаз'!G26+'Прил.12 альфа'!G26</f>
        <v>192</v>
      </c>
      <c r="H26" s="27">
        <f>'Прил.12 согаз'!H26+'Прил.12 альфа'!H26</f>
        <v>153</v>
      </c>
      <c r="I26" s="27">
        <f>'Прил.12 согаз'!I26+'Прил.12 альфа'!I26</f>
        <v>1057</v>
      </c>
      <c r="J26" s="27">
        <f>'Прил.12 согаз'!J26+'Прил.12 альфа'!J26</f>
        <v>906</v>
      </c>
      <c r="K26" s="27">
        <f>'Прил.12 согаз'!K26+'Прил.12 альфа'!K26</f>
        <v>4657</v>
      </c>
      <c r="L26" s="27">
        <f>'Прил.12 согаз'!L26+'Прил.12 альфа'!L26</f>
        <v>4390</v>
      </c>
      <c r="M26" s="27">
        <f>'Прил.12 согаз'!M26+'Прил.12 альфа'!M26</f>
        <v>10503</v>
      </c>
      <c r="N26" s="27">
        <f>'Прил.12 согаз'!N26+'Прил.12 альфа'!N26</f>
        <v>9786</v>
      </c>
      <c r="O26" s="27">
        <f>'Прил.12 согаз'!O26+'Прил.12 альфа'!O26</f>
        <v>7543</v>
      </c>
      <c r="P26" s="27">
        <f>'Прил.12 согаз'!P26+'Прил.12 альфа'!P26</f>
        <v>8848</v>
      </c>
      <c r="Q26" s="27">
        <f>'Прил.12 согаз'!Q26+'Прил.12 альфа'!Q26</f>
        <v>3049</v>
      </c>
      <c r="R26" s="27">
        <f>'Прил.12 согаз'!R26+'Прил.12 альфа'!R26</f>
        <v>7268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24603</v>
      </c>
      <c r="E27" s="27">
        <f t="shared" si="2"/>
        <v>11214</v>
      </c>
      <c r="F27" s="27">
        <f t="shared" si="3"/>
        <v>13389</v>
      </c>
      <c r="G27" s="27">
        <f>'Прил.12 согаз'!G27+'Прил.12 альфа'!G27</f>
        <v>107</v>
      </c>
      <c r="H27" s="27">
        <f>'Прил.12 согаз'!H27+'Прил.12 альфа'!H27</f>
        <v>98</v>
      </c>
      <c r="I27" s="27">
        <f>'Прил.12 согаз'!I27+'Прил.12 альфа'!I27</f>
        <v>472</v>
      </c>
      <c r="J27" s="27">
        <f>'Прил.12 согаз'!J27+'Прил.12 альфа'!J27</f>
        <v>430</v>
      </c>
      <c r="K27" s="27">
        <f>'Прил.12 согаз'!K27+'Прил.12 альфа'!K27</f>
        <v>2091</v>
      </c>
      <c r="L27" s="27">
        <f>'Прил.12 согаз'!L27+'Прил.12 альфа'!L27</f>
        <v>1974</v>
      </c>
      <c r="M27" s="27">
        <f>'Прил.12 согаз'!M27+'Прил.12 альфа'!M27</f>
        <v>4375</v>
      </c>
      <c r="N27" s="27">
        <f>'Прил.12 согаз'!N27+'Прил.12 альфа'!N27</f>
        <v>4569</v>
      </c>
      <c r="O27" s="27">
        <f>'Прил.12 согаз'!O27+'Прил.12 альфа'!O27</f>
        <v>3037</v>
      </c>
      <c r="P27" s="27">
        <f>'Прил.12 согаз'!P27+'Прил.12 альфа'!P27</f>
        <v>3591</v>
      </c>
      <c r="Q27" s="27">
        <f>'Прил.12 согаз'!Q27+'Прил.12 альфа'!Q27</f>
        <v>1132</v>
      </c>
      <c r="R27" s="27">
        <f>'Прил.12 согаз'!R27+'Прил.12 альфа'!R27</f>
        <v>2727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29024</v>
      </c>
      <c r="E28" s="27">
        <f t="shared" si="2"/>
        <v>13371</v>
      </c>
      <c r="F28" s="27">
        <f t="shared" si="3"/>
        <v>15653</v>
      </c>
      <c r="G28" s="27">
        <f>'Прил.12 согаз'!G28+'Прил.12 альфа'!G28</f>
        <v>142</v>
      </c>
      <c r="H28" s="27">
        <f>'Прил.12 согаз'!H28+'Прил.12 альфа'!H28</f>
        <v>101</v>
      </c>
      <c r="I28" s="27">
        <f>'Прил.12 согаз'!I28+'Прил.12 альфа'!I28</f>
        <v>690</v>
      </c>
      <c r="J28" s="27">
        <f>'Прил.12 согаз'!J28+'Прил.12 альфа'!J28</f>
        <v>683</v>
      </c>
      <c r="K28" s="27">
        <f>'Прил.12 согаз'!K28+'Прил.12 альфа'!K28</f>
        <v>2731</v>
      </c>
      <c r="L28" s="27">
        <f>'Прил.12 согаз'!L28+'Прил.12 альфа'!L28</f>
        <v>2627</v>
      </c>
      <c r="M28" s="27">
        <f>'Прил.12 согаз'!M28+'Прил.12 альфа'!M28</f>
        <v>5088</v>
      </c>
      <c r="N28" s="27">
        <f>'Прил.12 согаз'!N28+'Прил.12 альфа'!N28</f>
        <v>5798</v>
      </c>
      <c r="O28" s="27">
        <f>'Прил.12 согаз'!O28+'Прил.12 альфа'!O28</f>
        <v>3688</v>
      </c>
      <c r="P28" s="27">
        <f>'Прил.12 согаз'!P28+'Прил.12 альфа'!P28</f>
        <v>4014</v>
      </c>
      <c r="Q28" s="27">
        <f>'Прил.12 согаз'!Q28+'Прил.12 альфа'!Q28</f>
        <v>1032</v>
      </c>
      <c r="R28" s="27">
        <f>'Прил.12 согаз'!R28+'Прил.12 альфа'!R28</f>
        <v>2430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44548</v>
      </c>
      <c r="E29" s="27">
        <f t="shared" si="2"/>
        <v>19192</v>
      </c>
      <c r="F29" s="27">
        <f t="shared" si="3"/>
        <v>25356</v>
      </c>
      <c r="G29" s="27">
        <f>'Прил.12 согаз'!G29+'Прил.12 альфа'!G29</f>
        <v>249</v>
      </c>
      <c r="H29" s="27">
        <f>'Прил.12 согаз'!H29+'Прил.12 альфа'!H29</f>
        <v>241</v>
      </c>
      <c r="I29" s="27">
        <f>'Прил.12 согаз'!I29+'Прил.12 альфа'!I29</f>
        <v>1224</v>
      </c>
      <c r="J29" s="27">
        <f>'Прил.12 согаз'!J29+'Прил.12 альфа'!J29</f>
        <v>1280</v>
      </c>
      <c r="K29" s="27">
        <f>'Прил.12 согаз'!K29+'Прил.12 альфа'!K29</f>
        <v>4687</v>
      </c>
      <c r="L29" s="27">
        <f>'Прил.12 согаз'!L29+'Прил.12 альфа'!L29</f>
        <v>4562</v>
      </c>
      <c r="M29" s="27">
        <f>'Прил.12 согаз'!M29+'Прил.12 альфа'!M29</f>
        <v>6824</v>
      </c>
      <c r="N29" s="27">
        <f>'Прил.12 согаз'!N29+'Прил.12 альфа'!N29</f>
        <v>10147</v>
      </c>
      <c r="O29" s="27">
        <f>'Прил.12 согаз'!O29+'Прил.12 альфа'!O29</f>
        <v>4767</v>
      </c>
      <c r="P29" s="27">
        <f>'Прил.12 согаз'!P29+'Прил.12 альфа'!P29</f>
        <v>6135</v>
      </c>
      <c r="Q29" s="27">
        <f>'Прил.12 согаз'!Q29+'Прил.12 альфа'!Q29</f>
        <v>1441</v>
      </c>
      <c r="R29" s="27">
        <f>'Прил.12 согаз'!R29+'Прил.12 альфа'!R29</f>
        <v>2991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113983</v>
      </c>
      <c r="E30" s="27">
        <f t="shared" si="2"/>
        <v>50921</v>
      </c>
      <c r="F30" s="27">
        <f t="shared" si="3"/>
        <v>63062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26285</v>
      </c>
      <c r="N30" s="27">
        <f>'Прил.12 согаз'!N30+'Прил.12 альфа'!N30</f>
        <v>27217</v>
      </c>
      <c r="O30" s="27">
        <f>'Прил.12 согаз'!O30+'Прил.12 альфа'!O30</f>
        <v>17578</v>
      </c>
      <c r="P30" s="27">
        <f>'Прил.12 согаз'!P30+'Прил.12 альфа'!P30</f>
        <v>19935</v>
      </c>
      <c r="Q30" s="27">
        <f>'Прил.12 согаз'!Q30+'Прил.12 альфа'!Q30</f>
        <v>7058</v>
      </c>
      <c r="R30" s="27">
        <f>'Прил.12 согаз'!R30+'Прил.12 альфа'!R30</f>
        <v>15910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93651</v>
      </c>
      <c r="E31" s="27">
        <f t="shared" si="2"/>
        <v>41603</v>
      </c>
      <c r="F31" s="27">
        <f t="shared" si="3"/>
        <v>52048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21012</v>
      </c>
      <c r="N31" s="27">
        <f>'Прил.12 согаз'!N31+'Прил.12 альфа'!N31</f>
        <v>21407</v>
      </c>
      <c r="O31" s="27">
        <f>'Прил.12 согаз'!O31+'Прил.12 альфа'!O31</f>
        <v>14886</v>
      </c>
      <c r="P31" s="27">
        <f>'Прил.12 согаз'!P31+'Прил.12 альфа'!P31</f>
        <v>16875</v>
      </c>
      <c r="Q31" s="27">
        <f>'Прил.12 согаз'!Q31+'Прил.12 альфа'!Q31</f>
        <v>5705</v>
      </c>
      <c r="R31" s="27">
        <f>'Прил.12 согаз'!R31+'Прил.12 альфа'!R31</f>
        <v>13766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22046</v>
      </c>
      <c r="E32" s="27">
        <f t="shared" si="2"/>
        <v>11308</v>
      </c>
      <c r="F32" s="27">
        <f t="shared" si="3"/>
        <v>10738</v>
      </c>
      <c r="G32" s="27">
        <f>'Прил.12 согаз'!G32+'Прил.12 альфа'!G32</f>
        <v>402</v>
      </c>
      <c r="H32" s="27">
        <f>'Прил.12 согаз'!H32+'Прил.12 альфа'!H32</f>
        <v>387</v>
      </c>
      <c r="I32" s="27">
        <f>'Прил.12 согаз'!I32+'Прил.12 альфа'!I32</f>
        <v>2072</v>
      </c>
      <c r="J32" s="27">
        <f>'Прил.12 согаз'!J32+'Прил.12 альфа'!J32</f>
        <v>1998</v>
      </c>
      <c r="K32" s="27">
        <f>'Прил.12 согаз'!K32+'Прил.12 альфа'!K32</f>
        <v>8834</v>
      </c>
      <c r="L32" s="27">
        <f>'Прил.12 согаз'!L32+'Прил.12 альфа'!L32</f>
        <v>8353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16367</v>
      </c>
      <c r="E33" s="27">
        <f t="shared" si="2"/>
        <v>8557</v>
      </c>
      <c r="F33" s="27">
        <f t="shared" si="3"/>
        <v>7810</v>
      </c>
      <c r="G33" s="27">
        <f>'Прил.12 согаз'!G33+'Прил.12 альфа'!G33</f>
        <v>319</v>
      </c>
      <c r="H33" s="27">
        <f>'Прил.12 согаз'!H33+'Прил.12 альфа'!H33</f>
        <v>287</v>
      </c>
      <c r="I33" s="27">
        <f>'Прил.12 согаз'!I33+'Прил.12 альфа'!I33</f>
        <v>1445</v>
      </c>
      <c r="J33" s="27">
        <f>'Прил.12 согаз'!J33+'Прил.12 альфа'!J33</f>
        <v>1417</v>
      </c>
      <c r="K33" s="27">
        <f>'Прил.12 согаз'!K33+'Прил.12 альфа'!K33</f>
        <v>6793</v>
      </c>
      <c r="L33" s="27">
        <f>'Прил.12 согаз'!L33+'Прил.12 альфа'!L33</f>
        <v>6106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16490</v>
      </c>
      <c r="E34" s="27">
        <f t="shared" si="2"/>
        <v>8430</v>
      </c>
      <c r="F34" s="27">
        <f t="shared" si="3"/>
        <v>8060</v>
      </c>
      <c r="G34" s="27">
        <f>'Прил.12 согаз'!G34+'Прил.12 альфа'!G34</f>
        <v>301</v>
      </c>
      <c r="H34" s="27">
        <f>'Прил.12 согаз'!H34+'Прил.12 альфа'!H34</f>
        <v>311</v>
      </c>
      <c r="I34" s="27">
        <f>'Прил.12 согаз'!I34+'Прил.12 альфа'!I34</f>
        <v>1537</v>
      </c>
      <c r="J34" s="27">
        <f>'Прил.12 согаз'!J34+'Прил.12 альфа'!J34</f>
        <v>1559</v>
      </c>
      <c r="K34" s="27">
        <f>'Прил.12 согаз'!K34+'Прил.12 альфа'!K34</f>
        <v>6592</v>
      </c>
      <c r="L34" s="27">
        <f>'Прил.12 согаз'!L34+'Прил.12 альфа'!L34</f>
        <v>6190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11206</v>
      </c>
      <c r="E35" s="27">
        <f t="shared" si="2"/>
        <v>5048</v>
      </c>
      <c r="F35" s="27">
        <f t="shared" si="3"/>
        <v>6158</v>
      </c>
      <c r="G35" s="27">
        <f>'Прил.12 согаз'!G35+'Прил.12 альфа'!G35</f>
        <v>19</v>
      </c>
      <c r="H35" s="27">
        <f>'Прил.12 согаз'!H35+'Прил.12 альфа'!H35</f>
        <v>20</v>
      </c>
      <c r="I35" s="27">
        <f>'Прил.12 согаз'!I35+'Прил.12 альфа'!I35</f>
        <v>53</v>
      </c>
      <c r="J35" s="27">
        <f>'Прил.12 согаз'!J35+'Прил.12 альфа'!J35</f>
        <v>60</v>
      </c>
      <c r="K35" s="27">
        <f>'Прил.12 согаз'!K35+'Прил.12 альфа'!K35</f>
        <v>185</v>
      </c>
      <c r="L35" s="27">
        <f>'Прил.12 согаз'!L35+'Прил.12 альфа'!L35</f>
        <v>164</v>
      </c>
      <c r="M35" s="27">
        <f>'Прил.12 согаз'!M35+'Прил.12 альфа'!M35</f>
        <v>1548</v>
      </c>
      <c r="N35" s="27">
        <f>'Прил.12 согаз'!N35+'Прил.12 альфа'!N35</f>
        <v>2358</v>
      </c>
      <c r="O35" s="27">
        <f>'Прил.12 согаз'!O35+'Прил.12 альфа'!O35</f>
        <v>2312</v>
      </c>
      <c r="P35" s="27">
        <f>'Прил.12 согаз'!P35+'Прил.12 альфа'!P35</f>
        <v>2312</v>
      </c>
      <c r="Q35" s="27">
        <f>'Прил.12 согаз'!Q35+'Прил.12 альфа'!Q35</f>
        <v>931</v>
      </c>
      <c r="R35" s="27">
        <f>'Прил.12 согаз'!R35+'Прил.12 альфа'!R35</f>
        <v>1244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15956</v>
      </c>
      <c r="E36" s="27">
        <f t="shared" si="2"/>
        <v>7577</v>
      </c>
      <c r="F36" s="27">
        <f t="shared" si="3"/>
        <v>8379</v>
      </c>
      <c r="G36" s="27">
        <f>'Прил.12 согаз'!G36+'Прил.12 альфа'!G36</f>
        <v>54</v>
      </c>
      <c r="H36" s="27">
        <f>'Прил.12 согаз'!H36+'Прил.12 альфа'!H36</f>
        <v>45</v>
      </c>
      <c r="I36" s="27">
        <f>'Прил.12 согаз'!I36+'Прил.12 альфа'!I36</f>
        <v>256</v>
      </c>
      <c r="J36" s="27">
        <f>'Прил.12 согаз'!J36+'Прил.12 альфа'!J36</f>
        <v>227</v>
      </c>
      <c r="K36" s="27">
        <f>'Прил.12 согаз'!K36+'Прил.12 альфа'!K36</f>
        <v>1363</v>
      </c>
      <c r="L36" s="27">
        <f>'Прил.12 согаз'!L36+'Прил.12 альфа'!L36</f>
        <v>1180</v>
      </c>
      <c r="M36" s="27">
        <f>'Прил.12 согаз'!M36+'Прил.12 альфа'!M36</f>
        <v>2856</v>
      </c>
      <c r="N36" s="27">
        <f>'Прил.12 согаз'!N36+'Прил.12 альфа'!N36</f>
        <v>2713</v>
      </c>
      <c r="O36" s="27">
        <f>'Прил.12 согаз'!O36+'Прил.12 альфа'!O36</f>
        <v>2196</v>
      </c>
      <c r="P36" s="27">
        <f>'Прил.12 согаз'!P36+'Прил.12 альфа'!P36</f>
        <v>2367</v>
      </c>
      <c r="Q36" s="27">
        <f>'Прил.12 согаз'!Q36+'Прил.12 альфа'!Q36</f>
        <v>852</v>
      </c>
      <c r="R36" s="27">
        <f>'Прил.12 согаз'!R36+'Прил.12 альфа'!R36</f>
        <v>1847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38466</v>
      </c>
      <c r="E37" s="27">
        <f t="shared" si="2"/>
        <v>17270</v>
      </c>
      <c r="F37" s="27">
        <f t="shared" si="3"/>
        <v>21196</v>
      </c>
      <c r="G37" s="27">
        <f>'Прил.12 согаз'!G37+'Прил.12 альфа'!G37</f>
        <v>228</v>
      </c>
      <c r="H37" s="27">
        <f>'Прил.12 согаз'!H37+'Прил.12 альфа'!H37</f>
        <v>207</v>
      </c>
      <c r="I37" s="27">
        <f>'Прил.12 согаз'!I37+'Прил.12 альфа'!I37</f>
        <v>1156</v>
      </c>
      <c r="J37" s="27">
        <f>'Прил.12 согаз'!J37+'Прил.12 альфа'!J37</f>
        <v>1069</v>
      </c>
      <c r="K37" s="27">
        <f>'Прил.12 согаз'!K37+'Прил.12 альфа'!K37</f>
        <v>4500</v>
      </c>
      <c r="L37" s="27">
        <f>'Прил.12 согаз'!L37+'Прил.12 альфа'!L37</f>
        <v>4204</v>
      </c>
      <c r="M37" s="27">
        <f>'Прил.12 согаз'!M37+'Прил.12 альфа'!M37</f>
        <v>6174</v>
      </c>
      <c r="N37" s="27">
        <f>'Прил.12 согаз'!N37+'Прил.12 альфа'!N37</f>
        <v>8605</v>
      </c>
      <c r="O37" s="27">
        <f>'Прил.12 согаз'!O37+'Прил.12 альфа'!O37</f>
        <v>4164</v>
      </c>
      <c r="P37" s="27">
        <f>'Прил.12 согаз'!P37+'Прил.12 альфа'!P37</f>
        <v>5062</v>
      </c>
      <c r="Q37" s="27">
        <f>'Прил.12 согаз'!Q37+'Прил.12 альфа'!Q37</f>
        <v>1048</v>
      </c>
      <c r="R37" s="27">
        <f>'Прил.12 согаз'!R37+'Прил.12 альфа'!R37</f>
        <v>2049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5710</v>
      </c>
      <c r="E38" s="27">
        <f t="shared" si="2"/>
        <v>2133</v>
      </c>
      <c r="F38" s="27">
        <f t="shared" si="3"/>
        <v>3577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893</v>
      </c>
      <c r="N38" s="27">
        <f>'Прил.12 согаз'!N38+'Прил.12 альфа'!N38</f>
        <v>1062</v>
      </c>
      <c r="O38" s="27">
        <f>'Прил.12 согаз'!O38+'Прил.12 альфа'!O38</f>
        <v>805</v>
      </c>
      <c r="P38" s="27">
        <f>'Прил.12 согаз'!P38+'Прил.12 альфа'!P38</f>
        <v>1435</v>
      </c>
      <c r="Q38" s="27">
        <f>'Прил.12 согаз'!Q38+'Прил.12 альфа'!Q38</f>
        <v>435</v>
      </c>
      <c r="R38" s="27">
        <f>'Прил.12 согаз'!R38+'Прил.12 альфа'!R38</f>
        <v>1080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2948</v>
      </c>
      <c r="E39" s="27">
        <f t="shared" si="2"/>
        <v>1755</v>
      </c>
      <c r="F39" s="27">
        <f t="shared" si="3"/>
        <v>1193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187</v>
      </c>
      <c r="N39" s="27">
        <f>'Прил.12 согаз'!N39+'Прил.12 альфа'!N39</f>
        <v>426</v>
      </c>
      <c r="O39" s="27">
        <f>'Прил.12 согаз'!O39+'Прил.12 альфа'!O39</f>
        <v>1227</v>
      </c>
      <c r="P39" s="27">
        <f>'Прил.12 согаз'!P39+'Прил.12 альфа'!P39</f>
        <v>556</v>
      </c>
      <c r="Q39" s="27">
        <f>'Прил.12 согаз'!Q39+'Прил.12 альфа'!Q39</f>
        <v>341</v>
      </c>
      <c r="R39" s="27">
        <f>'Прил.12 согаз'!R39+'Прил.12 альфа'!R39</f>
        <v>211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5217</v>
      </c>
      <c r="E40" s="27">
        <f t="shared" si="2"/>
        <v>2470</v>
      </c>
      <c r="F40" s="27">
        <f t="shared" si="3"/>
        <v>2747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1143</v>
      </c>
      <c r="N40" s="27">
        <f>'Прил.12 согаз'!N40+'Прил.12 альфа'!N40</f>
        <v>814</v>
      </c>
      <c r="O40" s="27">
        <f>'Прил.12 согаз'!O40+'Прил.12 альфа'!O40</f>
        <v>1030</v>
      </c>
      <c r="P40" s="27">
        <f>'Прил.12 согаз'!P40+'Прил.12 альфа'!P40</f>
        <v>1135</v>
      </c>
      <c r="Q40" s="27">
        <f>'Прил.12 согаз'!Q40+'Прил.12 альфа'!Q40</f>
        <v>297</v>
      </c>
      <c r="R40" s="27">
        <f>'Прил.12 согаз'!R40+'Прил.12 альфа'!R40</f>
        <v>798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5827</v>
      </c>
      <c r="E41" s="27">
        <f t="shared" si="2"/>
        <v>3267</v>
      </c>
      <c r="F41" s="27">
        <f t="shared" si="3"/>
        <v>2560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1521</v>
      </c>
      <c r="N41" s="27">
        <f>'Прил.12 согаз'!N41+'Прил.12 альфа'!N41</f>
        <v>902</v>
      </c>
      <c r="O41" s="27">
        <f>'Прил.12 согаз'!O41+'Прил.12 альфа'!O41</f>
        <v>1317</v>
      </c>
      <c r="P41" s="27">
        <f>'Прил.12 согаз'!P41+'Прил.12 альфа'!P41</f>
        <v>1035</v>
      </c>
      <c r="Q41" s="27">
        <f>'Прил.12 согаз'!Q41+'Прил.12 альфа'!Q41</f>
        <v>429</v>
      </c>
      <c r="R41" s="27">
        <f>'Прил.12 согаз'!R41+'Прил.12 альфа'!R41</f>
        <v>623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7509</v>
      </c>
      <c r="E43" s="27">
        <f t="shared" si="2"/>
        <v>4913</v>
      </c>
      <c r="F43" s="27">
        <f t="shared" si="3"/>
        <v>2596</v>
      </c>
      <c r="G43" s="27">
        <f>'Прил.12 согаз'!G43+'Прил.12 альфа'!G43</f>
        <v>10</v>
      </c>
      <c r="H43" s="27">
        <f>'Прил.12 согаз'!H43+'Прил.12 альфа'!H43</f>
        <v>12</v>
      </c>
      <c r="I43" s="27">
        <f>'Прил.12 согаз'!I43+'Прил.12 альфа'!I43</f>
        <v>44</v>
      </c>
      <c r="J43" s="27">
        <f>'Прил.12 согаз'!J43+'Прил.12 альфа'!J43</f>
        <v>37</v>
      </c>
      <c r="K43" s="27">
        <f>'Прил.12 согаз'!K43+'Прил.12 альфа'!K43</f>
        <v>204</v>
      </c>
      <c r="L43" s="27">
        <f>'Прил.12 согаз'!L43+'Прил.12 альфа'!L43</f>
        <v>200</v>
      </c>
      <c r="M43" s="27">
        <f>'Прил.12 согаз'!M43+'Прил.12 альфа'!M43</f>
        <v>3323</v>
      </c>
      <c r="N43" s="27">
        <f>'Прил.12 согаз'!N43+'Прил.12 альфа'!N43</f>
        <v>1870</v>
      </c>
      <c r="O43" s="27">
        <f>'Прил.12 согаз'!O43+'Прил.12 альфа'!O43</f>
        <v>1229</v>
      </c>
      <c r="P43" s="27">
        <f>'Прил.12 согаз'!P43+'Прил.12 альфа'!P43</f>
        <v>322</v>
      </c>
      <c r="Q43" s="27">
        <f>'Прил.12 согаз'!Q43+'Прил.12 альфа'!Q43</f>
        <v>103</v>
      </c>
      <c r="R43" s="27">
        <f>'Прил.12 согаз'!R43+'Прил.12 альфа'!R43</f>
        <v>155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679452</v>
      </c>
      <c r="E44" s="21">
        <f>G44+I44+K44+O44+Q44+M44</f>
        <v>313888</v>
      </c>
      <c r="F44" s="21">
        <f>H44+J44+L44+P44+R44+N44</f>
        <v>365564</v>
      </c>
      <c r="G44" s="21">
        <f t="shared" ref="G44:R44" si="5">SUM(G45:G48)</f>
        <v>2550</v>
      </c>
      <c r="H44" s="21">
        <f t="shared" si="5"/>
        <v>2429</v>
      </c>
      <c r="I44" s="21">
        <f t="shared" si="5"/>
        <v>12987</v>
      </c>
      <c r="J44" s="21">
        <f t="shared" si="5"/>
        <v>12541</v>
      </c>
      <c r="K44" s="21">
        <f t="shared" si="5"/>
        <v>56460</v>
      </c>
      <c r="L44" s="21">
        <f t="shared" si="5"/>
        <v>53043</v>
      </c>
      <c r="M44" s="21">
        <f t="shared" si="5"/>
        <v>122473</v>
      </c>
      <c r="N44" s="21">
        <f t="shared" si="5"/>
        <v>126547</v>
      </c>
      <c r="O44" s="21">
        <f t="shared" si="5"/>
        <v>86948</v>
      </c>
      <c r="P44" s="21">
        <f t="shared" si="5"/>
        <v>97810</v>
      </c>
      <c r="Q44" s="21">
        <f t="shared" si="5"/>
        <v>32470</v>
      </c>
      <c r="R44" s="21">
        <f t="shared" si="5"/>
        <v>73194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621993</v>
      </c>
      <c r="E45" s="27">
        <f t="shared" ref="E45:E48" si="6">G45+I45+K45+O45+Q45+M45</f>
        <v>287793</v>
      </c>
      <c r="F45" s="27">
        <f t="shared" ref="F45:F48" si="7">H45+J45+L45+P45+R45+N45</f>
        <v>334200</v>
      </c>
      <c r="G45" s="58">
        <f>'Прил.12 согаз'!G45+'Прил.12 альфа'!G45</f>
        <v>2263</v>
      </c>
      <c r="H45" s="58">
        <f>'Прил.12 согаз'!H45+'Прил.12 альфа'!H45</f>
        <v>2171</v>
      </c>
      <c r="I45" s="58">
        <f>'Прил.12 согаз'!I45+'Прил.12 альфа'!I45</f>
        <v>11532</v>
      </c>
      <c r="J45" s="58">
        <f>'Прил.12 согаз'!J45+'Прил.12 альфа'!J45</f>
        <v>11204</v>
      </c>
      <c r="K45" s="58">
        <f>'Прил.12 согаз'!K45+'Прил.12 альфа'!K45</f>
        <v>50216</v>
      </c>
      <c r="L45" s="58">
        <f>'Прил.12 согаз'!L45+'Прил.12 альфа'!L45</f>
        <v>47291</v>
      </c>
      <c r="M45" s="58">
        <f>'Прил.12 согаз'!M45+'Прил.12 альфа'!M45</f>
        <v>112792</v>
      </c>
      <c r="N45" s="58">
        <f>'Прил.12 согаз'!N45+'Прил.12 альфа'!N45</f>
        <v>114182</v>
      </c>
      <c r="O45" s="58">
        <f>'Прил.12 согаз'!O45+'Прил.12 альфа'!O45</f>
        <v>80448</v>
      </c>
      <c r="P45" s="58">
        <f>'Прил.12 согаз'!P45+'Прил.12 альфа'!P45</f>
        <v>90142</v>
      </c>
      <c r="Q45" s="58">
        <f>'Прил.12 согаз'!Q45+'Прил.12 альфа'!Q45</f>
        <v>30542</v>
      </c>
      <c r="R45" s="58">
        <f>'Прил.12 согаз'!R45+'Прил.12 альфа'!R45</f>
        <v>69210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15942</v>
      </c>
      <c r="E46" s="27">
        <f t="shared" si="6"/>
        <v>7538</v>
      </c>
      <c r="F46" s="27">
        <f t="shared" si="7"/>
        <v>8404</v>
      </c>
      <c r="G46" s="26">
        <f>'Прил.12 согаз'!G46+'Прил.12 альфа'!G46</f>
        <v>54</v>
      </c>
      <c r="H46" s="26">
        <f>'Прил.12 согаз'!H46+'Прил.12 альфа'!H46</f>
        <v>47</v>
      </c>
      <c r="I46" s="26">
        <f>'Прил.12 согаз'!I46+'Прил.12 альфа'!I46</f>
        <v>256</v>
      </c>
      <c r="J46" s="26">
        <f>'Прил.12 согаз'!J46+'Прил.12 альфа'!J46</f>
        <v>225</v>
      </c>
      <c r="K46" s="26">
        <f>'Прил.12 согаз'!K46+'Прил.12 альфа'!K46</f>
        <v>1397</v>
      </c>
      <c r="L46" s="26">
        <f>'Прил.12 согаз'!L46+'Прил.12 альфа'!L46</f>
        <v>1216</v>
      </c>
      <c r="M46" s="26">
        <f>'Прил.12 согаз'!M46+'Прил.12 альфа'!M46</f>
        <v>2828</v>
      </c>
      <c r="N46" s="26">
        <f>'Прил.12 согаз'!N46+'Прил.12 альфа'!N46</f>
        <v>2721</v>
      </c>
      <c r="O46" s="26">
        <f>'Прил.12 согаз'!O46+'Прил.12 альфа'!O46</f>
        <v>2160</v>
      </c>
      <c r="P46" s="26">
        <f>'Прил.12 согаз'!P46+'Прил.12 альфа'!P46</f>
        <v>2358</v>
      </c>
      <c r="Q46" s="26">
        <f>'Прил.12 согаз'!Q46+'Прил.12 альфа'!Q46</f>
        <v>843</v>
      </c>
      <c r="R46" s="26">
        <f>'Прил.12 согаз'!R46+'Прил.12 альфа'!R46</f>
        <v>1837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41517</v>
      </c>
      <c r="E47" s="27">
        <f t="shared" si="6"/>
        <v>18557</v>
      </c>
      <c r="F47" s="27">
        <f t="shared" si="7"/>
        <v>22960</v>
      </c>
      <c r="G47" s="26">
        <f>'Прил.12 согаз'!G47+'Прил.12 альфа'!G47</f>
        <v>233</v>
      </c>
      <c r="H47" s="26">
        <f>'Прил.12 согаз'!H47+'Прил.12 альфа'!H47</f>
        <v>211</v>
      </c>
      <c r="I47" s="26">
        <f>'Прил.12 согаз'!I47+'Прил.12 альфа'!I47</f>
        <v>1199</v>
      </c>
      <c r="J47" s="26">
        <f>'Прил.12 согаз'!J47+'Прил.12 альфа'!J47</f>
        <v>1112</v>
      </c>
      <c r="K47" s="26">
        <f>'Прил.12 согаз'!K47+'Прил.12 альфа'!K47</f>
        <v>4847</v>
      </c>
      <c r="L47" s="26">
        <f>'Прил.12 согаз'!L47+'Прил.12 альфа'!L47</f>
        <v>4536</v>
      </c>
      <c r="M47" s="26">
        <f>'Прил.12 согаз'!M47+'Прил.12 альфа'!M47</f>
        <v>6853</v>
      </c>
      <c r="N47" s="26">
        <f>'Прил.12 согаз'!N47+'Прил.12 альфа'!N47</f>
        <v>9644</v>
      </c>
      <c r="O47" s="26">
        <f>'Прил.12 согаз'!O47+'Прил.12 альфа'!O47</f>
        <v>4340</v>
      </c>
      <c r="P47" s="26">
        <f>'Прил.12 согаз'!P47+'Прил.12 альфа'!P47</f>
        <v>5310</v>
      </c>
      <c r="Q47" s="26">
        <f>'Прил.12 согаз'!Q47+'Прил.12 альфа'!Q47</f>
        <v>1085</v>
      </c>
      <c r="R47" s="26">
        <f>'Прил.12 согаз'!R47+'Прил.12 альфа'!R47</f>
        <v>2147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418510</v>
      </c>
      <c r="E20" s="21">
        <f>G20+I20+K20+O20+Q20+M20</f>
        <v>194347</v>
      </c>
      <c r="F20" s="21">
        <f>H20+J20+L20+P20+R20+N20</f>
        <v>224163</v>
      </c>
      <c r="G20" s="21">
        <f t="shared" ref="G20:R20" si="1">SUM(G21:G43)</f>
        <v>1634</v>
      </c>
      <c r="H20" s="21">
        <f t="shared" si="1"/>
        <v>1547</v>
      </c>
      <c r="I20" s="21">
        <f t="shared" si="1"/>
        <v>8134</v>
      </c>
      <c r="J20" s="21">
        <f t="shared" si="1"/>
        <v>7917</v>
      </c>
      <c r="K20" s="21">
        <f t="shared" si="1"/>
        <v>34100</v>
      </c>
      <c r="L20" s="21">
        <f t="shared" si="1"/>
        <v>32034</v>
      </c>
      <c r="M20" s="21">
        <f t="shared" si="1"/>
        <v>74880</v>
      </c>
      <c r="N20" s="21">
        <f t="shared" si="1"/>
        <v>77220</v>
      </c>
      <c r="O20" s="21">
        <f t="shared" si="1"/>
        <v>55311</v>
      </c>
      <c r="P20" s="21">
        <f t="shared" si="1"/>
        <v>61262</v>
      </c>
      <c r="Q20" s="21">
        <f t="shared" si="1"/>
        <v>20288</v>
      </c>
      <c r="R20" s="21">
        <f t="shared" si="1"/>
        <v>44183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1251</v>
      </c>
      <c r="E21" s="27">
        <f>G21+I21+K21+O21+Q21+M21</f>
        <v>357</v>
      </c>
      <c r="F21" s="27">
        <f>H21+J21+L21+P21+R21+N21</f>
        <v>894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152</v>
      </c>
      <c r="N21" s="27">
        <v>424</v>
      </c>
      <c r="O21" s="27">
        <v>152</v>
      </c>
      <c r="P21" s="27">
        <v>405</v>
      </c>
      <c r="Q21" s="27">
        <v>53</v>
      </c>
      <c r="R21" s="27">
        <v>65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45916</v>
      </c>
      <c r="E22" s="27">
        <f t="shared" ref="E22:E43" si="2">G22+I22+K22+O22+Q22+M22</f>
        <v>22241</v>
      </c>
      <c r="F22" s="27">
        <f t="shared" ref="F22:F43" si="3">H22+J22+L22+P22+R22+N22</f>
        <v>23675</v>
      </c>
      <c r="G22" s="27">
        <v>241</v>
      </c>
      <c r="H22" s="27">
        <v>247</v>
      </c>
      <c r="I22" s="27">
        <v>1090</v>
      </c>
      <c r="J22" s="27">
        <v>1028</v>
      </c>
      <c r="K22" s="27">
        <v>3545</v>
      </c>
      <c r="L22" s="27">
        <v>3450</v>
      </c>
      <c r="M22" s="27">
        <v>9080</v>
      </c>
      <c r="N22" s="27">
        <v>8212</v>
      </c>
      <c r="O22" s="27">
        <v>6272</v>
      </c>
      <c r="P22" s="27">
        <v>6509</v>
      </c>
      <c r="Q22" s="27">
        <v>2013</v>
      </c>
      <c r="R22" s="27">
        <v>4229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1932</v>
      </c>
      <c r="E23" s="27">
        <f t="shared" si="2"/>
        <v>983</v>
      </c>
      <c r="F23" s="27">
        <f t="shared" si="3"/>
        <v>949</v>
      </c>
      <c r="G23" s="27">
        <v>3</v>
      </c>
      <c r="H23" s="27">
        <v>4</v>
      </c>
      <c r="I23" s="27">
        <v>10</v>
      </c>
      <c r="J23" s="27">
        <v>9</v>
      </c>
      <c r="K23" s="27">
        <v>93</v>
      </c>
      <c r="L23" s="27">
        <v>75</v>
      </c>
      <c r="M23" s="27">
        <v>393</v>
      </c>
      <c r="N23" s="27">
        <v>297</v>
      </c>
      <c r="O23" s="27">
        <v>366</v>
      </c>
      <c r="P23" s="27">
        <v>364</v>
      </c>
      <c r="Q23" s="27">
        <v>118</v>
      </c>
      <c r="R23" s="27">
        <v>200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35191</v>
      </c>
      <c r="E24" s="27">
        <f t="shared" si="2"/>
        <v>16684</v>
      </c>
      <c r="F24" s="27">
        <f t="shared" si="3"/>
        <v>18507</v>
      </c>
      <c r="G24" s="27">
        <v>117</v>
      </c>
      <c r="H24" s="27">
        <v>117</v>
      </c>
      <c r="I24" s="27">
        <v>629</v>
      </c>
      <c r="J24" s="27">
        <v>591</v>
      </c>
      <c r="K24" s="27">
        <v>2638</v>
      </c>
      <c r="L24" s="27">
        <v>2580</v>
      </c>
      <c r="M24" s="27">
        <v>6797</v>
      </c>
      <c r="N24" s="27">
        <v>6012</v>
      </c>
      <c r="O24" s="27">
        <v>4649</v>
      </c>
      <c r="P24" s="27">
        <v>5138</v>
      </c>
      <c r="Q24" s="27">
        <v>1854</v>
      </c>
      <c r="R24" s="27">
        <v>4069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755</v>
      </c>
      <c r="E25" s="27">
        <f t="shared" si="2"/>
        <v>435</v>
      </c>
      <c r="F25" s="27">
        <f t="shared" si="3"/>
        <v>320</v>
      </c>
      <c r="G25" s="27">
        <v>0</v>
      </c>
      <c r="H25" s="27">
        <v>2</v>
      </c>
      <c r="I25" s="27">
        <v>4</v>
      </c>
      <c r="J25" s="27">
        <v>6</v>
      </c>
      <c r="K25" s="27">
        <v>36</v>
      </c>
      <c r="L25" s="27">
        <v>30</v>
      </c>
      <c r="M25" s="27">
        <v>158</v>
      </c>
      <c r="N25" s="27">
        <v>85</v>
      </c>
      <c r="O25" s="27">
        <v>179</v>
      </c>
      <c r="P25" s="27">
        <v>123</v>
      </c>
      <c r="Q25" s="27">
        <v>58</v>
      </c>
      <c r="R25" s="27">
        <v>74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16639</v>
      </c>
      <c r="E26" s="27">
        <f t="shared" si="2"/>
        <v>8094</v>
      </c>
      <c r="F26" s="27">
        <f t="shared" si="3"/>
        <v>8545</v>
      </c>
      <c r="G26" s="27">
        <v>4</v>
      </c>
      <c r="H26" s="27">
        <v>2</v>
      </c>
      <c r="I26" s="27">
        <v>198</v>
      </c>
      <c r="J26" s="27">
        <v>153</v>
      </c>
      <c r="K26" s="27">
        <v>1214</v>
      </c>
      <c r="L26" s="27">
        <v>1178</v>
      </c>
      <c r="M26" s="27">
        <v>3035</v>
      </c>
      <c r="N26" s="27">
        <v>2571</v>
      </c>
      <c r="O26" s="27">
        <v>2734</v>
      </c>
      <c r="P26" s="27">
        <v>2862</v>
      </c>
      <c r="Q26" s="27">
        <v>909</v>
      </c>
      <c r="R26" s="27">
        <v>1779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9156</v>
      </c>
      <c r="E27" s="27">
        <f t="shared" si="2"/>
        <v>4439</v>
      </c>
      <c r="F27" s="27">
        <f t="shared" si="3"/>
        <v>4717</v>
      </c>
      <c r="G27" s="27">
        <v>0</v>
      </c>
      <c r="H27" s="27">
        <v>1</v>
      </c>
      <c r="I27" s="27">
        <v>99</v>
      </c>
      <c r="J27" s="27">
        <v>114</v>
      </c>
      <c r="K27" s="27">
        <v>710</v>
      </c>
      <c r="L27" s="27">
        <v>721</v>
      </c>
      <c r="M27" s="27">
        <v>1709</v>
      </c>
      <c r="N27" s="27">
        <v>1531</v>
      </c>
      <c r="O27" s="27">
        <v>1464</v>
      </c>
      <c r="P27" s="27">
        <v>1535</v>
      </c>
      <c r="Q27" s="27">
        <v>457</v>
      </c>
      <c r="R27" s="27">
        <v>815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28746</v>
      </c>
      <c r="E28" s="27">
        <f t="shared" si="2"/>
        <v>13172</v>
      </c>
      <c r="F28" s="27">
        <f t="shared" si="3"/>
        <v>15574</v>
      </c>
      <c r="G28" s="27">
        <v>142</v>
      </c>
      <c r="H28" s="27">
        <v>101</v>
      </c>
      <c r="I28" s="27">
        <v>688</v>
      </c>
      <c r="J28" s="27">
        <v>682</v>
      </c>
      <c r="K28" s="27">
        <v>2725</v>
      </c>
      <c r="L28" s="27">
        <v>2617</v>
      </c>
      <c r="M28" s="27">
        <v>4980</v>
      </c>
      <c r="N28" s="27">
        <v>5759</v>
      </c>
      <c r="O28" s="27">
        <v>3614</v>
      </c>
      <c r="P28" s="27">
        <v>3989</v>
      </c>
      <c r="Q28" s="27">
        <v>1023</v>
      </c>
      <c r="R28" s="27">
        <v>2426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25903</v>
      </c>
      <c r="E29" s="27">
        <f t="shared" si="2"/>
        <v>11044</v>
      </c>
      <c r="F29" s="27">
        <f t="shared" si="3"/>
        <v>14859</v>
      </c>
      <c r="G29" s="27">
        <v>243</v>
      </c>
      <c r="H29" s="27">
        <v>231</v>
      </c>
      <c r="I29" s="27">
        <v>954</v>
      </c>
      <c r="J29" s="27">
        <v>999</v>
      </c>
      <c r="K29" s="27">
        <v>2624</v>
      </c>
      <c r="L29" s="27">
        <v>2534</v>
      </c>
      <c r="M29" s="27">
        <v>3575</v>
      </c>
      <c r="N29" s="27">
        <v>5994</v>
      </c>
      <c r="O29" s="27">
        <v>2834</v>
      </c>
      <c r="P29" s="27">
        <v>3588</v>
      </c>
      <c r="Q29" s="27">
        <v>814</v>
      </c>
      <c r="R29" s="27">
        <v>1513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89801</v>
      </c>
      <c r="E30" s="27">
        <f t="shared" si="2"/>
        <v>39817</v>
      </c>
      <c r="F30" s="27">
        <f t="shared" si="3"/>
        <v>49984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20413</v>
      </c>
      <c r="N30" s="27">
        <v>20838</v>
      </c>
      <c r="O30" s="27">
        <v>13584</v>
      </c>
      <c r="P30" s="27">
        <v>15705</v>
      </c>
      <c r="Q30" s="27">
        <v>5820</v>
      </c>
      <c r="R30" s="27">
        <v>13441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71336</v>
      </c>
      <c r="E31" s="27">
        <f t="shared" si="2"/>
        <v>31534</v>
      </c>
      <c r="F31" s="27">
        <f t="shared" si="3"/>
        <v>39802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15859</v>
      </c>
      <c r="N31" s="27">
        <v>16267</v>
      </c>
      <c r="O31" s="27">
        <v>11241</v>
      </c>
      <c r="P31" s="27">
        <v>12790</v>
      </c>
      <c r="Q31" s="27">
        <v>4434</v>
      </c>
      <c r="R31" s="27">
        <v>10745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17541</v>
      </c>
      <c r="E32" s="27">
        <f t="shared" si="2"/>
        <v>9017</v>
      </c>
      <c r="F32" s="27">
        <f t="shared" si="3"/>
        <v>8524</v>
      </c>
      <c r="G32" s="27">
        <v>314</v>
      </c>
      <c r="H32" s="27">
        <v>304</v>
      </c>
      <c r="I32" s="27">
        <v>1614</v>
      </c>
      <c r="J32" s="27">
        <v>1540</v>
      </c>
      <c r="K32" s="27">
        <v>7089</v>
      </c>
      <c r="L32" s="27">
        <v>6680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13083</v>
      </c>
      <c r="E33" s="27">
        <f t="shared" si="2"/>
        <v>6908</v>
      </c>
      <c r="F33" s="27">
        <f t="shared" si="3"/>
        <v>6175</v>
      </c>
      <c r="G33" s="27">
        <v>243</v>
      </c>
      <c r="H33" s="27">
        <v>220</v>
      </c>
      <c r="I33" s="27">
        <v>1114</v>
      </c>
      <c r="J33" s="27">
        <v>1082</v>
      </c>
      <c r="K33" s="27">
        <v>5551</v>
      </c>
      <c r="L33" s="27">
        <v>4873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13230</v>
      </c>
      <c r="E34" s="27">
        <f t="shared" si="2"/>
        <v>6781</v>
      </c>
      <c r="F34" s="27">
        <f t="shared" si="3"/>
        <v>6449</v>
      </c>
      <c r="G34" s="27">
        <v>252</v>
      </c>
      <c r="H34" s="27">
        <v>252</v>
      </c>
      <c r="I34" s="27">
        <v>1218</v>
      </c>
      <c r="J34" s="27">
        <v>1237</v>
      </c>
      <c r="K34" s="27">
        <v>5311</v>
      </c>
      <c r="L34" s="27">
        <v>4960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8263</v>
      </c>
      <c r="E35" s="27">
        <f t="shared" si="2"/>
        <v>3736</v>
      </c>
      <c r="F35" s="27">
        <f t="shared" si="3"/>
        <v>4527</v>
      </c>
      <c r="G35" s="27">
        <v>2</v>
      </c>
      <c r="H35" s="27">
        <v>0</v>
      </c>
      <c r="I35" s="27">
        <v>13</v>
      </c>
      <c r="J35" s="27">
        <v>13</v>
      </c>
      <c r="K35" s="27">
        <v>57</v>
      </c>
      <c r="L35" s="27">
        <v>55</v>
      </c>
      <c r="M35" s="27">
        <v>1177</v>
      </c>
      <c r="N35" s="27">
        <v>1664</v>
      </c>
      <c r="O35" s="27">
        <v>1745</v>
      </c>
      <c r="P35" s="27">
        <v>1779</v>
      </c>
      <c r="Q35" s="27">
        <v>742</v>
      </c>
      <c r="R35" s="27">
        <v>1016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13448</v>
      </c>
      <c r="E36" s="27">
        <f t="shared" si="2"/>
        <v>6476</v>
      </c>
      <c r="F36" s="27">
        <f t="shared" si="3"/>
        <v>6972</v>
      </c>
      <c r="G36" s="27">
        <v>53</v>
      </c>
      <c r="H36" s="27">
        <v>45</v>
      </c>
      <c r="I36" s="27">
        <v>249</v>
      </c>
      <c r="J36" s="27">
        <v>223</v>
      </c>
      <c r="K36" s="27">
        <v>1148</v>
      </c>
      <c r="L36" s="27">
        <v>1014</v>
      </c>
      <c r="M36" s="27">
        <v>2345</v>
      </c>
      <c r="N36" s="27">
        <v>2220</v>
      </c>
      <c r="O36" s="27">
        <v>1959</v>
      </c>
      <c r="P36" s="27">
        <v>1994</v>
      </c>
      <c r="Q36" s="27">
        <v>722</v>
      </c>
      <c r="R36" s="27">
        <v>1476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11244</v>
      </c>
      <c r="E37" s="27">
        <f t="shared" si="2"/>
        <v>4950</v>
      </c>
      <c r="F37" s="27">
        <f t="shared" si="3"/>
        <v>6294</v>
      </c>
      <c r="G37" s="27">
        <v>15</v>
      </c>
      <c r="H37" s="27">
        <v>12</v>
      </c>
      <c r="I37" s="27">
        <v>225</v>
      </c>
      <c r="J37" s="27">
        <v>221</v>
      </c>
      <c r="K37" s="27">
        <v>1242</v>
      </c>
      <c r="L37" s="27">
        <v>1162</v>
      </c>
      <c r="M37" s="27">
        <v>1795</v>
      </c>
      <c r="N37" s="27">
        <v>2509</v>
      </c>
      <c r="O37" s="27">
        <v>1345</v>
      </c>
      <c r="P37" s="27">
        <v>1781</v>
      </c>
      <c r="Q37" s="27">
        <v>328</v>
      </c>
      <c r="R37" s="27">
        <v>609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3988</v>
      </c>
      <c r="E38" s="27">
        <f t="shared" si="2"/>
        <v>1552</v>
      </c>
      <c r="F38" s="27">
        <f t="shared" si="3"/>
        <v>2436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615</v>
      </c>
      <c r="N38" s="27">
        <v>692</v>
      </c>
      <c r="O38" s="27">
        <v>631</v>
      </c>
      <c r="P38" s="27">
        <v>1028</v>
      </c>
      <c r="Q38" s="27">
        <v>306</v>
      </c>
      <c r="R38" s="27">
        <v>716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2213</v>
      </c>
      <c r="E39" s="27">
        <f t="shared" si="2"/>
        <v>1329</v>
      </c>
      <c r="F39" s="27">
        <f t="shared" si="3"/>
        <v>884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126</v>
      </c>
      <c r="N39" s="27">
        <v>319</v>
      </c>
      <c r="O39" s="27">
        <v>933</v>
      </c>
      <c r="P39" s="27">
        <v>395</v>
      </c>
      <c r="Q39" s="27">
        <v>270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4394</v>
      </c>
      <c r="E40" s="27">
        <f t="shared" si="2"/>
        <v>2051</v>
      </c>
      <c r="F40" s="27">
        <f t="shared" si="3"/>
        <v>2343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923</v>
      </c>
      <c r="N40" s="27">
        <v>661</v>
      </c>
      <c r="O40" s="27">
        <v>862</v>
      </c>
      <c r="P40" s="27">
        <v>974</v>
      </c>
      <c r="Q40" s="27">
        <v>266</v>
      </c>
      <c r="R40" s="27">
        <v>708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345</v>
      </c>
      <c r="E41" s="27">
        <f t="shared" si="2"/>
        <v>198</v>
      </c>
      <c r="F41" s="27">
        <f t="shared" si="3"/>
        <v>147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82</v>
      </c>
      <c r="N41" s="27">
        <v>41</v>
      </c>
      <c r="O41" s="27">
        <v>88</v>
      </c>
      <c r="P41" s="27">
        <v>80</v>
      </c>
      <c r="Q41" s="27">
        <v>28</v>
      </c>
      <c r="R41" s="27">
        <v>26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4135</v>
      </c>
      <c r="E43" s="27">
        <f t="shared" si="2"/>
        <v>2549</v>
      </c>
      <c r="F43" s="27">
        <f t="shared" si="3"/>
        <v>1586</v>
      </c>
      <c r="G43" s="27">
        <v>5</v>
      </c>
      <c r="H43" s="27">
        <v>9</v>
      </c>
      <c r="I43" s="27">
        <v>29</v>
      </c>
      <c r="J43" s="27">
        <v>19</v>
      </c>
      <c r="K43" s="27">
        <v>117</v>
      </c>
      <c r="L43" s="27">
        <v>105</v>
      </c>
      <c r="M43" s="27">
        <v>1666</v>
      </c>
      <c r="N43" s="27">
        <v>1124</v>
      </c>
      <c r="O43" s="27">
        <v>659</v>
      </c>
      <c r="P43" s="27">
        <v>223</v>
      </c>
      <c r="Q43" s="27">
        <v>73</v>
      </c>
      <c r="R43" s="27">
        <v>106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418510</v>
      </c>
      <c r="E44" s="21">
        <f>G44+I44+K44+O44+Q44+M44</f>
        <v>194347</v>
      </c>
      <c r="F44" s="21">
        <f>H44+J44+L44+P44+R44+N44</f>
        <v>224163</v>
      </c>
      <c r="G44" s="21">
        <f t="shared" ref="G44:R44" si="5">SUM(G45:G48)</f>
        <v>1634</v>
      </c>
      <c r="H44" s="21">
        <f t="shared" si="5"/>
        <v>1547</v>
      </c>
      <c r="I44" s="21">
        <f t="shared" si="5"/>
        <v>8134</v>
      </c>
      <c r="J44" s="21">
        <f t="shared" si="5"/>
        <v>7917</v>
      </c>
      <c r="K44" s="21">
        <f t="shared" si="5"/>
        <v>34100</v>
      </c>
      <c r="L44" s="21">
        <f t="shared" si="5"/>
        <v>32034</v>
      </c>
      <c r="M44" s="21">
        <f t="shared" si="5"/>
        <v>74880</v>
      </c>
      <c r="N44" s="21">
        <f t="shared" si="5"/>
        <v>77220</v>
      </c>
      <c r="O44" s="21">
        <f t="shared" si="5"/>
        <v>55311</v>
      </c>
      <c r="P44" s="21">
        <f t="shared" si="5"/>
        <v>61262</v>
      </c>
      <c r="Q44" s="21">
        <f t="shared" si="5"/>
        <v>20288</v>
      </c>
      <c r="R44" s="21">
        <f t="shared" si="5"/>
        <v>44183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392953</v>
      </c>
      <c r="E45" s="27">
        <f t="shared" ref="E45:E48" si="6">G45+I45+K45+O45+Q45+M45</f>
        <v>182576</v>
      </c>
      <c r="F45" s="27">
        <f t="shared" ref="F45:F48" si="7">H45+J45+L45+P45+R45+N45</f>
        <v>210377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1566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1487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7657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7468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31608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29767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70540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72183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51973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57402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19232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42070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13581</v>
      </c>
      <c r="E46" s="27">
        <f t="shared" si="6"/>
        <v>6495</v>
      </c>
      <c r="F46" s="27">
        <f t="shared" si="7"/>
        <v>7086</v>
      </c>
      <c r="G46" s="26">
        <f>'Прил. 11 СОГАЗ'!F36</f>
        <v>53</v>
      </c>
      <c r="H46" s="26">
        <f>'Прил. 11 СОГАЗ'!G36</f>
        <v>47</v>
      </c>
      <c r="I46" s="26">
        <f>'Прил. 11 СОГАЗ'!H36</f>
        <v>250</v>
      </c>
      <c r="J46" s="26">
        <f>'Прил. 11 СОГАЗ'!I36</f>
        <v>223</v>
      </c>
      <c r="K46" s="26">
        <f>'Прил. 11 СОГАЗ'!J36</f>
        <v>1181</v>
      </c>
      <c r="L46" s="26">
        <f>'Прил. 11 СОГАЗ'!K36</f>
        <v>1040</v>
      </c>
      <c r="M46" s="26">
        <f>'Прил. 11 СОГАЗ'!L36</f>
        <v>2352</v>
      </c>
      <c r="N46" s="26">
        <f>'Прил. 11 СОГАЗ'!M36</f>
        <v>2287</v>
      </c>
      <c r="O46" s="26">
        <f>'Прил. 11 СОГАЗ'!N36</f>
        <v>1940</v>
      </c>
      <c r="P46" s="26">
        <f>'Прил. 11 СОГАЗ'!O36</f>
        <v>2007</v>
      </c>
      <c r="Q46" s="26">
        <f>'Прил. 11 СОГАЗ'!P36</f>
        <v>719</v>
      </c>
      <c r="R46" s="26">
        <f>'Прил. 11 СОГАЗ'!Q36</f>
        <v>1482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11976</v>
      </c>
      <c r="E47" s="27">
        <f t="shared" si="6"/>
        <v>5276</v>
      </c>
      <c r="F47" s="27">
        <f t="shared" si="7"/>
        <v>6700</v>
      </c>
      <c r="G47" s="26">
        <f>'Прил. 11 СОГАЗ'!F29+'Прил. 11 СОГАЗ'!F30+'Прил. 11 СОГАЗ'!F31+'Прил. 11 СОГАЗ'!F32+'Прил. 11 СОГАЗ'!F24</f>
        <v>15</v>
      </c>
      <c r="H47" s="26">
        <f>'Прил. 11 СОГАЗ'!G29+'Прил. 11 СОГАЗ'!G30+'Прил. 11 СОГАЗ'!G31+'Прил. 11 СОГАЗ'!G32+'Прил. 11 СОГАЗ'!G24</f>
        <v>13</v>
      </c>
      <c r="I47" s="26">
        <f>'Прил. 11 СОГАЗ'!H29+'Прил. 11 СОГАЗ'!H30+'Прил. 11 СОГАЗ'!H31+'Прил. 11 СОГАЗ'!H32+'Прил. 11 СОГАЗ'!H24</f>
        <v>227</v>
      </c>
      <c r="J47" s="26">
        <f>'Прил. 11 СОГАЗ'!I29+'Прил. 11 СОГАЗ'!I30+'Прил. 11 СОГАЗ'!I31+'Прил. 11 СОГАЗ'!I32+'Прил. 11 СОГАЗ'!I24</f>
        <v>226</v>
      </c>
      <c r="K47" s="26">
        <f>'Прил. 11 СОГАЗ'!J29+'Прил. 11 СОГАЗ'!J30+'Прил. 11 СОГАЗ'!J31+'Прил. 11 СОГАЗ'!J32+'Прил. 11 СОГАЗ'!J24</f>
        <v>1311</v>
      </c>
      <c r="L47" s="26">
        <f>'Прил. 11 СОГАЗ'!K29+'Прил. 11 СОГАЗ'!K30+'Прил. 11 СОГАЗ'!K31+'Прил. 11 СОГАЗ'!K32+'Прил. 11 СОГАЗ'!K24</f>
        <v>1227</v>
      </c>
      <c r="M47" s="26">
        <f>'Прил. 11 СОГАЗ'!L29+'Прил. 11 СОГАЗ'!L30+'Прил. 11 СОГАЗ'!L31+'Прил. 11 СОГАЗ'!L32+'Прил. 11 СОГАЗ'!L24</f>
        <v>1988</v>
      </c>
      <c r="N47" s="26">
        <f>'Прил. 11 СОГАЗ'!M29+'Прил. 11 СОГАЗ'!M30+'Прил. 11 СОГАЗ'!M31+'Прил. 11 СОГАЗ'!M32+'Прил. 11 СОГАЗ'!M24</f>
        <v>2750</v>
      </c>
      <c r="O47" s="26">
        <f>'Прил. 11 СОГАЗ'!N29+'Прил. 11 СОГАЗ'!N30+'Прил. 11 СОГАЗ'!N31+'Прил. 11 СОГАЗ'!N32+'Прил. 11 СОГАЗ'!N24</f>
        <v>1398</v>
      </c>
      <c r="P47" s="26">
        <f>'Прил. 11 СОГАЗ'!O29+'Прил. 11 СОГАЗ'!O30+'Прил. 11 СОГАЗ'!O31+'Прил. 11 СОГАЗ'!O32+'Прил. 11 СОГАЗ'!O24</f>
        <v>1853</v>
      </c>
      <c r="Q47" s="26">
        <f>'Прил. 11 СОГАЗ'!P29+'Прил. 11 СОГАЗ'!P30+'Прил. 11 СОГАЗ'!P31+'Прил. 11 СОГАЗ'!P32+'Прил. 11 СОГАЗ'!P24</f>
        <v>337</v>
      </c>
      <c r="R47" s="26">
        <f>'Прил. 11 СОГАЗ'!Q29+'Прил. 11 СОГАЗ'!Q30+'Прил. 11 СОГАЗ'!Q31+'Прил. 11 СОГАЗ'!Q32+'Прил. 11 СОГАЗ'!Q24</f>
        <v>631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260942</v>
      </c>
      <c r="E20" s="21">
        <f>G20+I20+K20+O20+Q20+M20</f>
        <v>119541</v>
      </c>
      <c r="F20" s="21">
        <f>H20+J20+L20+P20+R20+N20</f>
        <v>141401</v>
      </c>
      <c r="G20" s="21">
        <f t="shared" ref="G20:R20" si="1">SUM(G21:G43)</f>
        <v>916</v>
      </c>
      <c r="H20" s="21">
        <f t="shared" si="1"/>
        <v>882</v>
      </c>
      <c r="I20" s="21">
        <f t="shared" si="1"/>
        <v>4853</v>
      </c>
      <c r="J20" s="21">
        <f t="shared" si="1"/>
        <v>4624</v>
      </c>
      <c r="K20" s="21">
        <f t="shared" si="1"/>
        <v>22360</v>
      </c>
      <c r="L20" s="21">
        <f t="shared" si="1"/>
        <v>21009</v>
      </c>
      <c r="M20" s="21">
        <f t="shared" si="1"/>
        <v>47593</v>
      </c>
      <c r="N20" s="21">
        <f t="shared" si="1"/>
        <v>49327</v>
      </c>
      <c r="O20" s="21">
        <f t="shared" si="1"/>
        <v>31637</v>
      </c>
      <c r="P20" s="21">
        <f t="shared" si="1"/>
        <v>36548</v>
      </c>
      <c r="Q20" s="21">
        <f t="shared" si="1"/>
        <v>12182</v>
      </c>
      <c r="R20" s="21">
        <f t="shared" si="1"/>
        <v>29011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418</v>
      </c>
      <c r="E21" s="27">
        <f>G21+I21+K21+O21+Q21+M21</f>
        <v>100</v>
      </c>
      <c r="F21" s="27">
        <f>H21+J21+L21+P21+R21+N21</f>
        <v>318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45</v>
      </c>
      <c r="N21" s="27">
        <v>146</v>
      </c>
      <c r="O21" s="27">
        <v>35</v>
      </c>
      <c r="P21" s="27">
        <v>150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29378</v>
      </c>
      <c r="E22" s="27">
        <f t="shared" ref="E22:E43" si="2">G22+I22+K22+O22+Q22+M22</f>
        <v>13212</v>
      </c>
      <c r="F22" s="27">
        <f t="shared" ref="F22:F43" si="3">H22+J22+L22+P22+R22+N22</f>
        <v>16166</v>
      </c>
      <c r="G22" s="27">
        <v>2</v>
      </c>
      <c r="H22" s="27">
        <v>3</v>
      </c>
      <c r="I22" s="27">
        <v>263</v>
      </c>
      <c r="J22" s="27">
        <v>255</v>
      </c>
      <c r="K22" s="27">
        <v>2672</v>
      </c>
      <c r="L22" s="27">
        <v>2474</v>
      </c>
      <c r="M22" s="27">
        <v>5740</v>
      </c>
      <c r="N22" s="27">
        <v>5117</v>
      </c>
      <c r="O22" s="27">
        <v>2981</v>
      </c>
      <c r="P22" s="27">
        <v>3804</v>
      </c>
      <c r="Q22" s="27">
        <v>1554</v>
      </c>
      <c r="R22" s="27">
        <v>4513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38124</v>
      </c>
      <c r="E23" s="27">
        <f t="shared" si="2"/>
        <v>16909</v>
      </c>
      <c r="F23" s="27">
        <f t="shared" si="3"/>
        <v>21215</v>
      </c>
      <c r="G23" s="27">
        <v>132</v>
      </c>
      <c r="H23" s="27">
        <v>144</v>
      </c>
      <c r="I23" s="27">
        <v>720</v>
      </c>
      <c r="J23" s="27">
        <v>728</v>
      </c>
      <c r="K23" s="27">
        <v>3499</v>
      </c>
      <c r="L23" s="27">
        <v>3229</v>
      </c>
      <c r="M23" s="27">
        <v>5670</v>
      </c>
      <c r="N23" s="27">
        <v>6038</v>
      </c>
      <c r="O23" s="27">
        <v>4559</v>
      </c>
      <c r="P23" s="27">
        <v>5591</v>
      </c>
      <c r="Q23" s="27">
        <v>2329</v>
      </c>
      <c r="R23" s="27">
        <v>5485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6454</v>
      </c>
      <c r="E24" s="27">
        <f t="shared" si="2"/>
        <v>3184</v>
      </c>
      <c r="F24" s="27">
        <f t="shared" si="3"/>
        <v>3270</v>
      </c>
      <c r="G24" s="27">
        <v>20</v>
      </c>
      <c r="H24" s="27">
        <v>27</v>
      </c>
      <c r="I24" s="27">
        <v>141</v>
      </c>
      <c r="J24" s="27">
        <v>121</v>
      </c>
      <c r="K24" s="27">
        <v>630</v>
      </c>
      <c r="L24" s="27">
        <v>598</v>
      </c>
      <c r="M24" s="27">
        <v>1340</v>
      </c>
      <c r="N24" s="27">
        <v>1325</v>
      </c>
      <c r="O24" s="27">
        <v>892</v>
      </c>
      <c r="P24" s="27">
        <v>881</v>
      </c>
      <c r="Q24" s="27">
        <v>161</v>
      </c>
      <c r="R24" s="27">
        <v>318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8130</v>
      </c>
      <c r="E25" s="27">
        <f t="shared" si="2"/>
        <v>3753</v>
      </c>
      <c r="F25" s="27">
        <f t="shared" si="3"/>
        <v>4377</v>
      </c>
      <c r="G25" s="27">
        <v>12</v>
      </c>
      <c r="H25" s="27">
        <v>23</v>
      </c>
      <c r="I25" s="27">
        <v>124</v>
      </c>
      <c r="J25" s="27">
        <v>137</v>
      </c>
      <c r="K25" s="27">
        <v>710</v>
      </c>
      <c r="L25" s="27">
        <v>657</v>
      </c>
      <c r="M25" s="27">
        <v>1366</v>
      </c>
      <c r="N25" s="27">
        <v>1217</v>
      </c>
      <c r="O25" s="27">
        <v>1084</v>
      </c>
      <c r="P25" s="27">
        <v>1223</v>
      </c>
      <c r="Q25" s="27">
        <v>457</v>
      </c>
      <c r="R25" s="27">
        <v>1120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41713</v>
      </c>
      <c r="E26" s="27">
        <f t="shared" si="2"/>
        <v>18907</v>
      </c>
      <c r="F26" s="27">
        <f t="shared" si="3"/>
        <v>22806</v>
      </c>
      <c r="G26" s="27">
        <v>188</v>
      </c>
      <c r="H26" s="27">
        <v>151</v>
      </c>
      <c r="I26" s="27">
        <v>859</v>
      </c>
      <c r="J26" s="27">
        <v>753</v>
      </c>
      <c r="K26" s="27">
        <v>3443</v>
      </c>
      <c r="L26" s="27">
        <v>3212</v>
      </c>
      <c r="M26" s="27">
        <v>7468</v>
      </c>
      <c r="N26" s="27">
        <v>7215</v>
      </c>
      <c r="O26" s="27">
        <v>4809</v>
      </c>
      <c r="P26" s="27">
        <v>5986</v>
      </c>
      <c r="Q26" s="27">
        <v>2140</v>
      </c>
      <c r="R26" s="27">
        <v>5489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15447</v>
      </c>
      <c r="E27" s="27">
        <f t="shared" si="2"/>
        <v>6775</v>
      </c>
      <c r="F27" s="27">
        <f t="shared" si="3"/>
        <v>8672</v>
      </c>
      <c r="G27" s="27">
        <v>107</v>
      </c>
      <c r="H27" s="27">
        <v>97</v>
      </c>
      <c r="I27" s="27">
        <v>373</v>
      </c>
      <c r="J27" s="27">
        <v>316</v>
      </c>
      <c r="K27" s="27">
        <v>1381</v>
      </c>
      <c r="L27" s="27">
        <v>1253</v>
      </c>
      <c r="M27" s="27">
        <v>2666</v>
      </c>
      <c r="N27" s="27">
        <v>3038</v>
      </c>
      <c r="O27" s="27">
        <v>1573</v>
      </c>
      <c r="P27" s="27">
        <v>2056</v>
      </c>
      <c r="Q27" s="27">
        <v>675</v>
      </c>
      <c r="R27" s="27">
        <v>1912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278</v>
      </c>
      <c r="E28" s="27">
        <f t="shared" si="2"/>
        <v>199</v>
      </c>
      <c r="F28" s="27">
        <f t="shared" si="3"/>
        <v>79</v>
      </c>
      <c r="G28" s="27">
        <v>0</v>
      </c>
      <c r="H28" s="27">
        <v>0</v>
      </c>
      <c r="I28" s="27">
        <v>2</v>
      </c>
      <c r="J28" s="27">
        <v>1</v>
      </c>
      <c r="K28" s="27">
        <v>6</v>
      </c>
      <c r="L28" s="27">
        <v>10</v>
      </c>
      <c r="M28" s="27">
        <v>108</v>
      </c>
      <c r="N28" s="27">
        <v>39</v>
      </c>
      <c r="O28" s="27">
        <v>74</v>
      </c>
      <c r="P28" s="27">
        <v>25</v>
      </c>
      <c r="Q28" s="27">
        <v>9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18645</v>
      </c>
      <c r="E29" s="27">
        <f t="shared" si="2"/>
        <v>8148</v>
      </c>
      <c r="F29" s="27">
        <f t="shared" si="3"/>
        <v>10497</v>
      </c>
      <c r="G29" s="27">
        <v>6</v>
      </c>
      <c r="H29" s="27">
        <v>10</v>
      </c>
      <c r="I29" s="27">
        <v>270</v>
      </c>
      <c r="J29" s="27">
        <v>281</v>
      </c>
      <c r="K29" s="27">
        <v>2063</v>
      </c>
      <c r="L29" s="27">
        <v>2028</v>
      </c>
      <c r="M29" s="27">
        <v>3249</v>
      </c>
      <c r="N29" s="27">
        <v>4153</v>
      </c>
      <c r="O29" s="27">
        <v>1933</v>
      </c>
      <c r="P29" s="27">
        <v>2547</v>
      </c>
      <c r="Q29" s="27">
        <v>627</v>
      </c>
      <c r="R29" s="27">
        <v>1478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24182</v>
      </c>
      <c r="E30" s="27">
        <f t="shared" si="2"/>
        <v>11104</v>
      </c>
      <c r="F30" s="27">
        <f t="shared" si="3"/>
        <v>13078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5872</v>
      </c>
      <c r="N30" s="27">
        <v>6379</v>
      </c>
      <c r="O30" s="27">
        <v>3994</v>
      </c>
      <c r="P30" s="27">
        <v>4230</v>
      </c>
      <c r="Q30" s="27">
        <v>1238</v>
      </c>
      <c r="R30" s="27">
        <v>2469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22315</v>
      </c>
      <c r="E31" s="27">
        <f t="shared" si="2"/>
        <v>10069</v>
      </c>
      <c r="F31" s="27">
        <f t="shared" si="3"/>
        <v>12246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5153</v>
      </c>
      <c r="N31" s="27">
        <v>5140</v>
      </c>
      <c r="O31" s="27">
        <v>3645</v>
      </c>
      <c r="P31" s="27">
        <v>4085</v>
      </c>
      <c r="Q31" s="27">
        <v>1271</v>
      </c>
      <c r="R31" s="27">
        <v>3021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4505</v>
      </c>
      <c r="E32" s="27">
        <f t="shared" si="2"/>
        <v>2291</v>
      </c>
      <c r="F32" s="27">
        <f t="shared" si="3"/>
        <v>2214</v>
      </c>
      <c r="G32" s="27">
        <v>88</v>
      </c>
      <c r="H32" s="27">
        <v>83</v>
      </c>
      <c r="I32" s="27">
        <v>458</v>
      </c>
      <c r="J32" s="27">
        <v>458</v>
      </c>
      <c r="K32" s="27">
        <v>1745</v>
      </c>
      <c r="L32" s="27">
        <v>1673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3284</v>
      </c>
      <c r="E33" s="27">
        <f t="shared" si="2"/>
        <v>1649</v>
      </c>
      <c r="F33" s="27">
        <f t="shared" si="3"/>
        <v>1635</v>
      </c>
      <c r="G33" s="27">
        <v>76</v>
      </c>
      <c r="H33" s="27">
        <v>67</v>
      </c>
      <c r="I33" s="27">
        <v>331</v>
      </c>
      <c r="J33" s="27">
        <v>335</v>
      </c>
      <c r="K33" s="27">
        <v>1242</v>
      </c>
      <c r="L33" s="27">
        <v>1233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3260</v>
      </c>
      <c r="E34" s="27">
        <f t="shared" si="2"/>
        <v>1649</v>
      </c>
      <c r="F34" s="27">
        <f t="shared" si="3"/>
        <v>1611</v>
      </c>
      <c r="G34" s="27">
        <v>49</v>
      </c>
      <c r="H34" s="27">
        <v>59</v>
      </c>
      <c r="I34" s="27">
        <v>319</v>
      </c>
      <c r="J34" s="27">
        <v>322</v>
      </c>
      <c r="K34" s="27">
        <v>1281</v>
      </c>
      <c r="L34" s="27">
        <v>1230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2943</v>
      </c>
      <c r="E35" s="27">
        <f t="shared" si="2"/>
        <v>1312</v>
      </c>
      <c r="F35" s="27">
        <f t="shared" si="3"/>
        <v>1631</v>
      </c>
      <c r="G35" s="27">
        <v>17</v>
      </c>
      <c r="H35" s="27">
        <v>20</v>
      </c>
      <c r="I35" s="27">
        <v>40</v>
      </c>
      <c r="J35" s="27">
        <v>47</v>
      </c>
      <c r="K35" s="27">
        <v>128</v>
      </c>
      <c r="L35" s="27">
        <v>109</v>
      </c>
      <c r="M35" s="27">
        <v>371</v>
      </c>
      <c r="N35" s="27">
        <v>694</v>
      </c>
      <c r="O35" s="27">
        <v>567</v>
      </c>
      <c r="P35" s="27">
        <v>533</v>
      </c>
      <c r="Q35" s="27">
        <v>189</v>
      </c>
      <c r="R35" s="27">
        <v>228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2508</v>
      </c>
      <c r="E36" s="27">
        <f t="shared" si="2"/>
        <v>1101</v>
      </c>
      <c r="F36" s="27">
        <f t="shared" si="3"/>
        <v>1407</v>
      </c>
      <c r="G36" s="27">
        <v>1</v>
      </c>
      <c r="H36" s="27">
        <v>0</v>
      </c>
      <c r="I36" s="27">
        <v>7</v>
      </c>
      <c r="J36" s="27">
        <v>4</v>
      </c>
      <c r="K36" s="27">
        <v>215</v>
      </c>
      <c r="L36" s="27">
        <v>166</v>
      </c>
      <c r="M36" s="27">
        <v>511</v>
      </c>
      <c r="N36" s="27">
        <v>493</v>
      </c>
      <c r="O36" s="27">
        <v>237</v>
      </c>
      <c r="P36" s="27">
        <v>373</v>
      </c>
      <c r="Q36" s="27">
        <v>130</v>
      </c>
      <c r="R36" s="27">
        <v>371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27222</v>
      </c>
      <c r="E37" s="27">
        <f t="shared" si="2"/>
        <v>12320</v>
      </c>
      <c r="F37" s="27">
        <f t="shared" si="3"/>
        <v>14902</v>
      </c>
      <c r="G37" s="27">
        <v>213</v>
      </c>
      <c r="H37" s="27">
        <v>195</v>
      </c>
      <c r="I37" s="27">
        <v>931</v>
      </c>
      <c r="J37" s="27">
        <v>848</v>
      </c>
      <c r="K37" s="27">
        <v>3258</v>
      </c>
      <c r="L37" s="27">
        <v>3042</v>
      </c>
      <c r="M37" s="27">
        <v>4379</v>
      </c>
      <c r="N37" s="27">
        <v>6096</v>
      </c>
      <c r="O37" s="27">
        <v>2819</v>
      </c>
      <c r="P37" s="27">
        <v>3281</v>
      </c>
      <c r="Q37" s="27">
        <v>720</v>
      </c>
      <c r="R37" s="27">
        <v>1440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1722</v>
      </c>
      <c r="E38" s="27">
        <f t="shared" si="2"/>
        <v>581</v>
      </c>
      <c r="F38" s="27">
        <f t="shared" si="3"/>
        <v>1141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278</v>
      </c>
      <c r="N38" s="27">
        <v>370</v>
      </c>
      <c r="O38" s="27">
        <v>174</v>
      </c>
      <c r="P38" s="27">
        <v>407</v>
      </c>
      <c r="Q38" s="27">
        <v>129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735</v>
      </c>
      <c r="E39" s="27">
        <f t="shared" si="2"/>
        <v>426</v>
      </c>
      <c r="F39" s="27">
        <f t="shared" si="3"/>
        <v>309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61</v>
      </c>
      <c r="N39" s="27">
        <v>107</v>
      </c>
      <c r="O39" s="27">
        <v>294</v>
      </c>
      <c r="P39" s="27">
        <v>161</v>
      </c>
      <c r="Q39" s="27">
        <v>71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823</v>
      </c>
      <c r="E40" s="27">
        <f t="shared" si="2"/>
        <v>419</v>
      </c>
      <c r="F40" s="27">
        <f t="shared" si="3"/>
        <v>404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220</v>
      </c>
      <c r="N40" s="27">
        <v>153</v>
      </c>
      <c r="O40" s="27">
        <v>168</v>
      </c>
      <c r="P40" s="27">
        <v>161</v>
      </c>
      <c r="Q40" s="27">
        <v>31</v>
      </c>
      <c r="R40" s="27">
        <v>90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5482</v>
      </c>
      <c r="E41" s="27">
        <f t="shared" si="2"/>
        <v>3069</v>
      </c>
      <c r="F41" s="27">
        <f t="shared" si="3"/>
        <v>2413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1439</v>
      </c>
      <c r="N41" s="27">
        <v>861</v>
      </c>
      <c r="O41" s="27">
        <v>1229</v>
      </c>
      <c r="P41" s="27">
        <v>955</v>
      </c>
      <c r="Q41" s="27">
        <v>401</v>
      </c>
      <c r="R41" s="27">
        <v>597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3374</v>
      </c>
      <c r="E43" s="27">
        <f t="shared" si="2"/>
        <v>2364</v>
      </c>
      <c r="F43" s="27">
        <f t="shared" si="3"/>
        <v>1010</v>
      </c>
      <c r="G43" s="27">
        <v>5</v>
      </c>
      <c r="H43" s="27">
        <v>3</v>
      </c>
      <c r="I43" s="27">
        <v>15</v>
      </c>
      <c r="J43" s="27">
        <v>18</v>
      </c>
      <c r="K43" s="27">
        <v>87</v>
      </c>
      <c r="L43" s="27">
        <v>95</v>
      </c>
      <c r="M43" s="27">
        <v>1657</v>
      </c>
      <c r="N43" s="27">
        <v>746</v>
      </c>
      <c r="O43" s="27">
        <v>570</v>
      </c>
      <c r="P43" s="27">
        <v>99</v>
      </c>
      <c r="Q43" s="27">
        <v>30</v>
      </c>
      <c r="R43" s="27">
        <v>49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260942</v>
      </c>
      <c r="E44" s="21">
        <f>G44+I44+K44+O44+Q44+M44</f>
        <v>119541</v>
      </c>
      <c r="F44" s="21">
        <f>H44+J44+L44+P44+R44+N44</f>
        <v>141401</v>
      </c>
      <c r="G44" s="21">
        <f t="shared" ref="G44:R44" si="5">SUM(G45:G48)</f>
        <v>916</v>
      </c>
      <c r="H44" s="21">
        <f t="shared" si="5"/>
        <v>882</v>
      </c>
      <c r="I44" s="21">
        <f t="shared" si="5"/>
        <v>4853</v>
      </c>
      <c r="J44" s="21">
        <f t="shared" si="5"/>
        <v>4624</v>
      </c>
      <c r="K44" s="21">
        <f t="shared" si="5"/>
        <v>22360</v>
      </c>
      <c r="L44" s="21">
        <f t="shared" si="5"/>
        <v>21009</v>
      </c>
      <c r="M44" s="21">
        <f t="shared" si="5"/>
        <v>47593</v>
      </c>
      <c r="N44" s="21">
        <f t="shared" si="5"/>
        <v>49327</v>
      </c>
      <c r="O44" s="21">
        <f t="shared" si="5"/>
        <v>31637</v>
      </c>
      <c r="P44" s="21">
        <f t="shared" si="5"/>
        <v>36548</v>
      </c>
      <c r="Q44" s="21">
        <f t="shared" si="5"/>
        <v>12182</v>
      </c>
      <c r="R44" s="21">
        <f t="shared" si="5"/>
        <v>29011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229040</v>
      </c>
      <c r="E45" s="27">
        <f t="shared" ref="E45:E48" si="6">G45+I45+K45+O45+Q45+M45</f>
        <v>105217</v>
      </c>
      <c r="F45" s="27">
        <f t="shared" ref="F45:F48" si="7">H45+J45+L45+P45+R45+N45</f>
        <v>123823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697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684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3875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3736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18608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17524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42252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41999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28475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32740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11310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27140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2361</v>
      </c>
      <c r="E46" s="27">
        <f t="shared" si="6"/>
        <v>1043</v>
      </c>
      <c r="F46" s="27">
        <f t="shared" si="7"/>
        <v>1318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216</v>
      </c>
      <c r="L46" s="26">
        <f>'Прил. 11 АЛЬФА'!K36</f>
        <v>176</v>
      </c>
      <c r="M46" s="26">
        <f>'Прил. 11 АЛЬФА'!L36</f>
        <v>476</v>
      </c>
      <c r="N46" s="26">
        <f>'Прил. 11 АЛЬФА'!M36</f>
        <v>434</v>
      </c>
      <c r="O46" s="26">
        <f>'Прил. 11 АЛЬФА'!N36</f>
        <v>220</v>
      </c>
      <c r="P46" s="26">
        <f>'Прил. 11 АЛЬФА'!O36</f>
        <v>351</v>
      </c>
      <c r="Q46" s="26">
        <f>'Прил. 11 АЛЬФА'!P36</f>
        <v>124</v>
      </c>
      <c r="R46" s="26">
        <f>'Прил. 11 АЛЬФА'!Q36</f>
        <v>355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29541</v>
      </c>
      <c r="E47" s="27">
        <f t="shared" si="6"/>
        <v>13281</v>
      </c>
      <c r="F47" s="27">
        <f t="shared" si="7"/>
        <v>16260</v>
      </c>
      <c r="G47" s="26">
        <f>'Прил. 11 АЛЬФА'!F29+'Прил. 11 АЛЬФА'!F30+'Прил. 11 АЛЬФА'!F31+'Прил. 11 АЛЬФА'!F32+'Прил. 11 АЛЬФА'!F24</f>
        <v>218</v>
      </c>
      <c r="H47" s="26">
        <f>'Прил. 11 АЛЬФА'!G29+'Прил. 11 АЛЬФА'!G30+'Прил. 11 АЛЬФА'!G31+'Прил. 11 АЛЬФА'!G32+'Прил. 11 АЛЬФА'!G24</f>
        <v>198</v>
      </c>
      <c r="I47" s="26">
        <f>'Прил. 11 АЛЬФА'!H29+'Прил. 11 АЛЬФА'!H30+'Прил. 11 АЛЬФА'!H31+'Прил. 11 АЛЬФА'!H32+'Прил. 11 АЛЬФА'!H24</f>
        <v>972</v>
      </c>
      <c r="J47" s="26">
        <f>'Прил. 11 АЛЬФА'!I29+'Прил. 11 АЛЬФА'!I30+'Прил. 11 АЛЬФА'!I31+'Прил. 11 АЛЬФА'!I32+'Прил. 11 АЛЬФА'!I24</f>
        <v>886</v>
      </c>
      <c r="K47" s="26">
        <f>'Прил. 11 АЛЬФА'!J29+'Прил. 11 АЛЬФА'!J30+'Прил. 11 АЛЬФА'!J31+'Прил. 11 АЛЬФА'!J32+'Прил. 11 АЛЬФА'!J24</f>
        <v>3536</v>
      </c>
      <c r="L47" s="26">
        <f>'Прил. 11 АЛЬФА'!K29+'Прил. 11 АЛЬФА'!K30+'Прил. 11 АЛЬФА'!K31+'Прил. 11 АЛЬФА'!K32+'Прил. 11 АЛЬФА'!K24</f>
        <v>3309</v>
      </c>
      <c r="M47" s="26">
        <f>'Прил. 11 АЛЬФА'!L29+'Прил. 11 АЛЬФА'!L30+'Прил. 11 АЛЬФА'!L31+'Прил. 11 АЛЬФА'!L32+'Прил. 11 АЛЬФА'!L24</f>
        <v>4865</v>
      </c>
      <c r="N47" s="26">
        <f>'Прил. 11 АЛЬФА'!M29+'Прил. 11 АЛЬФА'!M30+'Прил. 11 АЛЬФА'!M31+'Прил. 11 АЛЬФА'!M32+'Прил. 11 АЛЬФА'!M24</f>
        <v>6894</v>
      </c>
      <c r="O47" s="26">
        <f>'Прил. 11 АЛЬФА'!N29+'Прил. 11 АЛЬФА'!N30+'Прил. 11 АЛЬФА'!N31+'Прил. 11 АЛЬФА'!N32+'Прил. 11 АЛЬФА'!N24</f>
        <v>2942</v>
      </c>
      <c r="P47" s="26">
        <f>'Прил. 11 АЛЬФА'!O29+'Прил. 11 АЛЬФА'!O30+'Прил. 11 АЛЬФА'!O31+'Прил. 11 АЛЬФА'!O32+'Прил. 11 АЛЬФА'!O24</f>
        <v>3457</v>
      </c>
      <c r="Q47" s="26">
        <f>'Прил. 11 АЛЬФА'!P29+'Прил. 11 АЛЬФА'!P30+'Прил. 11 АЛЬФА'!P31+'Прил. 11 АЛЬФА'!P32+'Прил. 11 АЛЬФА'!P24</f>
        <v>748</v>
      </c>
      <c r="R47" s="26">
        <f>'Прил. 11 АЛЬФА'!Q29+'Прил. 11 АЛЬФА'!Q30+'Прил. 11 АЛЬФА'!Q31+'Прил. 11 АЛЬФА'!Q32+'Прил. 11 АЛЬФА'!Q24</f>
        <v>1516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275615</v>
      </c>
      <c r="D20" s="53">
        <f>'Прил. 11 СОГАЗ'!D20+'Прил. 11 АЛЬФА'!D20</f>
        <v>127830</v>
      </c>
      <c r="E20" s="53">
        <f>'Прил. 11 СОГАЗ'!E20+'Прил. 11 АЛЬФА'!E20</f>
        <v>147785</v>
      </c>
      <c r="F20" s="53">
        <f>'Прил. 11 СОГАЗ'!F20+'Прил. 11 АЛЬФА'!F20</f>
        <v>1014</v>
      </c>
      <c r="G20" s="53">
        <f>'Прил. 11 СОГАЗ'!G20+'Прил. 11 АЛЬФА'!G20</f>
        <v>987</v>
      </c>
      <c r="H20" s="53">
        <f>'Прил. 11 СОГАЗ'!H20+'Прил. 11 АЛЬФА'!H20</f>
        <v>4933</v>
      </c>
      <c r="I20" s="53">
        <f>'Прил. 11 СОГАЗ'!I20+'Прил. 11 АЛЬФА'!I20</f>
        <v>4819</v>
      </c>
      <c r="J20" s="53">
        <f>'Прил. 11 СОГАЗ'!J20+'Прил. 11 АЛЬФА'!J20</f>
        <v>21028</v>
      </c>
      <c r="K20" s="53">
        <f>'Прил. 11 СОГАЗ'!K20+'Прил. 11 АЛЬФА'!K20</f>
        <v>19436</v>
      </c>
      <c r="L20" s="53">
        <f>'Прил. 11 СОГАЗ'!L20+'Прил. 11 АЛЬФА'!L20</f>
        <v>49464</v>
      </c>
      <c r="M20" s="53">
        <f>'Прил. 11 СОГАЗ'!M20+'Прил. 11 АЛЬФА'!M20</f>
        <v>50133</v>
      </c>
      <c r="N20" s="53">
        <f>'Прил. 11 СОГАЗ'!N20+'Прил. 11 АЛЬФА'!N20</f>
        <v>37074</v>
      </c>
      <c r="O20" s="53">
        <f>'Прил. 11 СОГАЗ'!O20+'Прил. 11 АЛЬФА'!O20</f>
        <v>40637</v>
      </c>
      <c r="P20" s="53">
        <f>'Прил. 11 СОГАЗ'!P20+'Прил. 11 АЛЬФА'!P20</f>
        <v>14317</v>
      </c>
      <c r="Q20" s="53">
        <f>'Прил. 11 СОГАЗ'!Q20+'Прил. 11 АЛЬФА'!Q20</f>
        <v>31773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7869</v>
      </c>
      <c r="D21" s="53">
        <f>'Прил. 11 СОГАЗ'!D21+'Прил. 11 АЛЬФА'!D21</f>
        <v>3734</v>
      </c>
      <c r="E21" s="53">
        <f>'Прил. 11 СОГАЗ'!E21+'Прил. 11 АЛЬФА'!E21</f>
        <v>4135</v>
      </c>
      <c r="F21" s="53">
        <f>'Прил. 11 СОГАЗ'!F21+'Прил. 11 АЛЬФА'!F21</f>
        <v>28</v>
      </c>
      <c r="G21" s="53">
        <f>'Прил. 11 СОГАЗ'!G21+'Прил. 11 АЛЬФА'!G21</f>
        <v>28</v>
      </c>
      <c r="H21" s="53">
        <f>'Прил. 11 СОГАЗ'!H21+'Прил. 11 АЛЬФА'!H21</f>
        <v>152</v>
      </c>
      <c r="I21" s="53">
        <f>'Прил. 11 СОГАЗ'!I21+'Прил. 11 АЛЬФА'!I21</f>
        <v>140</v>
      </c>
      <c r="J21" s="53">
        <f>'Прил. 11 СОГАЗ'!J21+'Прил. 11 АЛЬФА'!J21</f>
        <v>679</v>
      </c>
      <c r="K21" s="53">
        <f>'Прил. 11 СОГАЗ'!K21+'Прил. 11 АЛЬФА'!K21</f>
        <v>575</v>
      </c>
      <c r="L21" s="53">
        <f>'Прил. 11 СОГАЗ'!L21+'Прил. 11 АЛЬФА'!L21</f>
        <v>1550</v>
      </c>
      <c r="M21" s="53">
        <f>'Прил. 11 СОГАЗ'!M21+'Прил. 11 АЛЬФА'!M21</f>
        <v>1503</v>
      </c>
      <c r="N21" s="53">
        <f>'Прил. 11 СОГАЗ'!N21+'Прил. 11 АЛЬФА'!N21</f>
        <v>977</v>
      </c>
      <c r="O21" s="53">
        <f>'Прил. 11 СОГАЗ'!O21+'Прил. 11 АЛЬФА'!O21</f>
        <v>1178</v>
      </c>
      <c r="P21" s="53">
        <f>'Прил. 11 СОГАЗ'!P21+'Прил. 11 АЛЬФА'!P21</f>
        <v>348</v>
      </c>
      <c r="Q21" s="53">
        <f>'Прил. 11 СОГАЗ'!Q21+'Прил. 11 АЛЬФА'!Q21</f>
        <v>711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47149</v>
      </c>
      <c r="D22" s="53">
        <f>'Прил. 11 СОГАЗ'!D22+'Прил. 11 АЛЬФА'!D22</f>
        <v>20331</v>
      </c>
      <c r="E22" s="53">
        <f>'Прил. 11 СОГАЗ'!E22+'Прил. 11 АЛЬФА'!E22</f>
        <v>26818</v>
      </c>
      <c r="F22" s="53">
        <f>'Прил. 11 СОГАЗ'!F22+'Прил. 11 АЛЬФА'!F22</f>
        <v>251</v>
      </c>
      <c r="G22" s="53">
        <f>'Прил. 11 СОГАЗ'!G22+'Прил. 11 АЛЬФА'!G22</f>
        <v>238</v>
      </c>
      <c r="H22" s="53">
        <f>'Прил. 11 СОГАЗ'!H22+'Прил. 11 АЛЬФА'!H22</f>
        <v>1277</v>
      </c>
      <c r="I22" s="53">
        <f>'Прил. 11 СОГАЗ'!I22+'Прил. 11 АЛЬФА'!I22</f>
        <v>1320</v>
      </c>
      <c r="J22" s="53">
        <f>'Прил. 11 СОГАЗ'!J22+'Прил. 11 АЛЬФА'!J22</f>
        <v>5001</v>
      </c>
      <c r="K22" s="53">
        <f>'Прил. 11 СОГАЗ'!K22+'Прил. 11 АЛЬФА'!K22</f>
        <v>4884</v>
      </c>
      <c r="L22" s="53">
        <f>'Прил. 11 СОГАЗ'!L22+'Прил. 11 АЛЬФА'!L22</f>
        <v>7273</v>
      </c>
      <c r="M22" s="53">
        <f>'Прил. 11 СОГАЗ'!M22+'Прил. 11 АЛЬФА'!M22</f>
        <v>10933</v>
      </c>
      <c r="N22" s="53">
        <f>'Прил. 11 СОГАЗ'!N22+'Прил. 11 АЛЬФА'!N22</f>
        <v>5041</v>
      </c>
      <c r="O22" s="53">
        <f>'Прил. 11 СОГАЗ'!O22+'Прил. 11 АЛЬФА'!O22</f>
        <v>6367</v>
      </c>
      <c r="P22" s="53">
        <f>'Прил. 11 СОГАЗ'!P22+'Прил. 11 АЛЬФА'!P22</f>
        <v>1488</v>
      </c>
      <c r="Q22" s="53">
        <f>'Прил. 11 СОГАЗ'!Q22+'Прил. 11 АЛЬФА'!Q22</f>
        <v>3076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1130</v>
      </c>
      <c r="D24" s="53">
        <f>'Прил. 11 СОГАЗ'!D24+'Прил. 11 АЛЬФА'!D24</f>
        <v>585</v>
      </c>
      <c r="E24" s="53">
        <f>'Прил. 11 СОГАЗ'!E24+'Прил. 11 АЛЬФА'!E24</f>
        <v>545</v>
      </c>
      <c r="F24" s="53">
        <f>'Прил. 11 СОГАЗ'!F24+'Прил. 11 АЛЬФА'!F24</f>
        <v>4</v>
      </c>
      <c r="G24" s="53">
        <f>'Прил. 11 СОГАЗ'!G24+'Прил. 11 АЛЬФА'!G24</f>
        <v>2</v>
      </c>
      <c r="H24" s="53">
        <f>'Прил. 11 СОГАЗ'!H24+'Прил. 11 АЛЬФА'!H24</f>
        <v>18</v>
      </c>
      <c r="I24" s="53">
        <f>'Прил. 11 СОГАЗ'!I24+'Прил. 11 АЛЬФА'!I24</f>
        <v>14</v>
      </c>
      <c r="J24" s="53">
        <f>'Прил. 11 СОГАЗ'!J24+'Прил. 11 АЛЬФА'!J24</f>
        <v>84</v>
      </c>
      <c r="K24" s="53">
        <f>'Прил. 11 СОГАЗ'!K24+'Прил. 11 АЛЬФА'!K24</f>
        <v>81</v>
      </c>
      <c r="L24" s="53">
        <f>'Прил. 11 СОГАЗ'!L24+'Прил. 11 АЛЬФА'!L24</f>
        <v>217</v>
      </c>
      <c r="M24" s="53">
        <f>'Прил. 11 СОГАЗ'!M24+'Прил. 11 АЛЬФА'!M24</f>
        <v>189</v>
      </c>
      <c r="N24" s="53">
        <f>'Прил. 11 СОГАЗ'!N24+'Прил. 11 АЛЬФА'!N24</f>
        <v>221</v>
      </c>
      <c r="O24" s="53">
        <f>'Прил. 11 СОГАЗ'!O24+'Прил. 11 АЛЬФА'!O24</f>
        <v>207</v>
      </c>
      <c r="P24" s="53">
        <f>'Прил. 11 СОГАЗ'!P24+'Прил. 11 АЛЬФА'!P24</f>
        <v>41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39224</v>
      </c>
      <c r="D25" s="53">
        <f>'Прил. 11 СОГАЗ'!D25+'Прил. 11 АЛЬФА'!D25</f>
        <v>19556</v>
      </c>
      <c r="E25" s="53">
        <f>'Прил. 11 СОГАЗ'!E25+'Прил. 11 АЛЬФА'!E25</f>
        <v>19668</v>
      </c>
      <c r="F25" s="53">
        <f>'Прил. 11 СОГАЗ'!F25+'Прил. 11 АЛЬФА'!F25</f>
        <v>123</v>
      </c>
      <c r="G25" s="53">
        <f>'Прил. 11 СОГАЗ'!G25+'Прил. 11 АЛЬФА'!G25</f>
        <v>128</v>
      </c>
      <c r="H25" s="53">
        <f>'Прил. 11 СОГАЗ'!H25+'Прил. 11 АЛЬФА'!H25</f>
        <v>663</v>
      </c>
      <c r="I25" s="53">
        <f>'Прил. 11 СОГАЗ'!I25+'Прил. 11 АЛЬФА'!I25</f>
        <v>615</v>
      </c>
      <c r="J25" s="53">
        <f>'Прил. 11 СОГАЗ'!J25+'Прил. 11 АЛЬФА'!J25</f>
        <v>2800</v>
      </c>
      <c r="K25" s="53">
        <f>'Прил. 11 СОГАЗ'!K25+'Прил. 11 АЛЬФА'!K25</f>
        <v>2717</v>
      </c>
      <c r="L25" s="53">
        <f>'Прил. 11 СОГАЗ'!L25+'Прил. 11 АЛЬФА'!L25</f>
        <v>8448</v>
      </c>
      <c r="M25" s="53">
        <f>'Прил. 11 СОГАЗ'!M25+'Прил. 11 АЛЬФА'!M25</f>
        <v>6438</v>
      </c>
      <c r="N25" s="53">
        <f>'Прил. 11 СОГАЗ'!N25+'Прил. 11 АЛЬФА'!N25</f>
        <v>5544</v>
      </c>
      <c r="O25" s="53">
        <f>'Прил. 11 СОГАЗ'!O25+'Прил. 11 АЛЬФА'!O25</f>
        <v>5531</v>
      </c>
      <c r="P25" s="53">
        <f>'Прил. 11 СОГАЗ'!P25+'Прил. 11 АЛЬФА'!P25</f>
        <v>1978</v>
      </c>
      <c r="Q25" s="53">
        <f>'Прил. 11 СОГАЗ'!Q25+'Прил. 11 АЛЬФА'!Q25</f>
        <v>4239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501</v>
      </c>
      <c r="D26" s="53">
        <f>'Прил. 11 СОГАЗ'!D26+'Прил. 11 АЛЬФА'!D26</f>
        <v>251</v>
      </c>
      <c r="E26" s="53">
        <f>'Прил. 11 СОГАЗ'!E26+'Прил. 11 АЛЬФА'!E26</f>
        <v>250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32</v>
      </c>
      <c r="K26" s="53">
        <f>'Прил. 11 СОГАЗ'!K26+'Прил. 11 АЛЬФА'!K26</f>
        <v>22</v>
      </c>
      <c r="L26" s="53">
        <f>'Прил. 11 СОГАЗ'!L26+'Прил. 11 АЛЬФА'!L26</f>
        <v>96</v>
      </c>
      <c r="M26" s="53">
        <f>'Прил. 11 СОГАЗ'!M26+'Прил. 11 АЛЬФА'!M26</f>
        <v>67</v>
      </c>
      <c r="N26" s="53">
        <f>'Прил. 11 СОГАЗ'!N26+'Прил. 11 АЛЬФА'!N26</f>
        <v>94</v>
      </c>
      <c r="O26" s="53">
        <f>'Прил. 11 СОГАЗ'!O26+'Прил. 11 АЛЬФА'!O26</f>
        <v>90</v>
      </c>
      <c r="P26" s="53">
        <f>'Прил. 11 СОГАЗ'!P26+'Прил. 11 АЛЬФА'!P26</f>
        <v>25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4057</v>
      </c>
      <c r="D27" s="53">
        <f>'Прил. 11 СОГАЗ'!D27+'Прил. 11 АЛЬФА'!D27</f>
        <v>1804</v>
      </c>
      <c r="E27" s="53">
        <f>'Прил. 11 СОГАЗ'!E27+'Прил. 11 АЛЬФА'!E27</f>
        <v>2253</v>
      </c>
      <c r="F27" s="53">
        <f>'Прил. 11 СОГАЗ'!F27+'Прил. 11 АЛЬФА'!F27</f>
        <v>15</v>
      </c>
      <c r="G27" s="53">
        <f>'Прил. 11 СОГАЗ'!G27+'Прил. 11 АЛЬФА'!G27</f>
        <v>23</v>
      </c>
      <c r="H27" s="53">
        <f>'Прил. 11 СОГАЗ'!H27+'Прил. 11 АЛЬФА'!H27</f>
        <v>113</v>
      </c>
      <c r="I27" s="53">
        <f>'Прил. 11 СОГАЗ'!I27+'Прил. 11 АЛЬФА'!I27</f>
        <v>100</v>
      </c>
      <c r="J27" s="53">
        <f>'Прил. 11 СОГАЗ'!J27+'Прил. 11 АЛЬФА'!J27</f>
        <v>536</v>
      </c>
      <c r="K27" s="53">
        <f>'Прил. 11 СОГАЗ'!K27+'Прил. 11 АЛЬФА'!K27</f>
        <v>505</v>
      </c>
      <c r="L27" s="53">
        <f>'Прил. 11 СОГАЗ'!L27+'Прил. 11 АЛЬФА'!L27</f>
        <v>654</v>
      </c>
      <c r="M27" s="53">
        <f>'Прил. 11 СОГАЗ'!M27+'Прил. 11 АЛЬФА'!M27</f>
        <v>956</v>
      </c>
      <c r="N27" s="53">
        <f>'Прил. 11 СОГАЗ'!N27+'Прил. 11 АЛЬФА'!N27</f>
        <v>415</v>
      </c>
      <c r="O27" s="53">
        <f>'Прил. 11 СОГАЗ'!O27+'Прил. 11 АЛЬФА'!O27</f>
        <v>517</v>
      </c>
      <c r="P27" s="53">
        <f>'Прил. 11 СОГАЗ'!P27+'Прил. 11 АЛЬФА'!P27</f>
        <v>71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30517</v>
      </c>
      <c r="D28" s="53">
        <f>'Прил. 11 СОГАЗ'!D28+'Прил. 11 АЛЬФА'!D28</f>
        <v>14069</v>
      </c>
      <c r="E28" s="53">
        <f>'Прил. 11 СОГАЗ'!E28+'Прил. 11 АЛЬФА'!E28</f>
        <v>16448</v>
      </c>
      <c r="F28" s="53">
        <f>'Прил. 11 СОГАЗ'!F28+'Прил. 11 АЛЬФА'!F28</f>
        <v>146</v>
      </c>
      <c r="G28" s="53">
        <f>'Прил. 11 СОГАЗ'!G28+'Прил. 11 АЛЬФА'!G28</f>
        <v>101</v>
      </c>
      <c r="H28" s="53">
        <f>'Прил. 11 СОГАЗ'!H28+'Прил. 11 АЛЬФА'!H28</f>
        <v>712</v>
      </c>
      <c r="I28" s="53">
        <f>'Прил. 11 СОГАЗ'!I28+'Прил. 11 АЛЬФА'!I28</f>
        <v>725</v>
      </c>
      <c r="J28" s="53">
        <f>'Прил. 11 СОГАЗ'!J28+'Прил. 11 АЛЬФА'!J28</f>
        <v>2928</v>
      </c>
      <c r="K28" s="53">
        <f>'Прил. 11 СОГАЗ'!K28+'Прил. 11 АЛЬФА'!K28</f>
        <v>2805</v>
      </c>
      <c r="L28" s="53">
        <f>'Прил. 11 СОГАЗ'!L28+'Прил. 11 АЛЬФА'!L28</f>
        <v>5453</v>
      </c>
      <c r="M28" s="53">
        <f>'Прил. 11 СОГАЗ'!M28+'Прил. 11 АЛЬФА'!M28</f>
        <v>6208</v>
      </c>
      <c r="N28" s="53">
        <f>'Прил. 11 СОГАЗ'!N28+'Прил. 11 АЛЬФА'!N28</f>
        <v>3784</v>
      </c>
      <c r="O28" s="53">
        <f>'Прил. 11 СОГАЗ'!O28+'Прил. 11 АЛЬФА'!O28</f>
        <v>4120</v>
      </c>
      <c r="P28" s="53">
        <f>'Прил. 11 СОГАЗ'!P28+'Прил. 11 АЛЬФА'!P28</f>
        <v>1046</v>
      </c>
      <c r="Q28" s="53">
        <f>'Прил. 11 СОГАЗ'!Q28+'Прил. 11 АЛЬФА'!Q28</f>
        <v>2489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13456</v>
      </c>
      <c r="D29" s="53">
        <f>'Прил. 11 СОГАЗ'!D29+'Прил. 11 АЛЬФА'!D29</f>
        <v>6000</v>
      </c>
      <c r="E29" s="53">
        <f>'Прил. 11 СОГАЗ'!E29+'Прил. 11 АЛЬФА'!E29</f>
        <v>7456</v>
      </c>
      <c r="F29" s="53">
        <f>'Прил. 11 СОГАЗ'!F29+'Прил. 11 АЛЬФА'!F29</f>
        <v>72</v>
      </c>
      <c r="G29" s="53">
        <f>'Прил. 11 СОГАЗ'!G29+'Прил. 11 АЛЬФА'!G29</f>
        <v>78</v>
      </c>
      <c r="H29" s="53">
        <f>'Прил. 11 СОГАЗ'!H29+'Прил. 11 АЛЬФА'!H29</f>
        <v>363</v>
      </c>
      <c r="I29" s="53">
        <f>'Прил. 11 СОГАЗ'!I29+'Прил. 11 АЛЬФА'!I29</f>
        <v>327</v>
      </c>
      <c r="J29" s="53">
        <f>'Прил. 11 СОГАЗ'!J29+'Прил. 11 АЛЬФА'!J29</f>
        <v>1487</v>
      </c>
      <c r="K29" s="53">
        <f>'Прил. 11 СОГАЗ'!K29+'Прил. 11 АЛЬФА'!K29</f>
        <v>1356</v>
      </c>
      <c r="L29" s="53">
        <f>'Прил. 11 СОГАЗ'!L29+'Прил. 11 АЛЬФА'!L29</f>
        <v>2262</v>
      </c>
      <c r="M29" s="53">
        <f>'Прил. 11 СОГАЗ'!M29+'Прил. 11 АЛЬФА'!M29</f>
        <v>2975</v>
      </c>
      <c r="N29" s="53">
        <f>'Прил. 11 СОГАЗ'!N29+'Прил. 11 АЛЬФА'!N29</f>
        <v>1408</v>
      </c>
      <c r="O29" s="53">
        <f>'Прил. 11 СОГАЗ'!O29+'Прил. 11 АЛЬФА'!O29</f>
        <v>1794</v>
      </c>
      <c r="P29" s="53">
        <f>'Прил. 11 СОГАЗ'!P29+'Прил. 11 АЛЬФА'!P29</f>
        <v>408</v>
      </c>
      <c r="Q29" s="53">
        <f>'Прил. 11 СОГАЗ'!Q29+'Прил. 11 АЛЬФА'!Q29</f>
        <v>926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8282</v>
      </c>
      <c r="D30" s="53">
        <f>'Прил. 11 СОГАЗ'!D30+'Прил. 11 АЛЬФА'!D30</f>
        <v>3451</v>
      </c>
      <c r="E30" s="53">
        <f>'Прил. 11 СОГАЗ'!E30+'Прил. 11 АЛЬФА'!E30</f>
        <v>4831</v>
      </c>
      <c r="F30" s="53">
        <f>'Прил. 11 СОГАЗ'!F30+'Прил. 11 АЛЬФА'!F30</f>
        <v>66</v>
      </c>
      <c r="G30" s="53">
        <f>'Прил. 11 СОГАЗ'!G30+'Прил. 11 АЛЬФА'!G30</f>
        <v>47</v>
      </c>
      <c r="H30" s="53">
        <f>'Прил. 11 СОГАЗ'!H30+'Прил. 11 АЛЬФА'!H30</f>
        <v>321</v>
      </c>
      <c r="I30" s="53">
        <f>'Прил. 11 СОГАЗ'!I30+'Прил. 11 АЛЬФА'!I30</f>
        <v>327</v>
      </c>
      <c r="J30" s="53">
        <f>'Прил. 11 СОГАЗ'!J30+'Прил. 11 АЛЬФА'!J30</f>
        <v>1224</v>
      </c>
      <c r="K30" s="53">
        <f>'Прил. 11 СОГАЗ'!K30+'Прил. 11 АЛЬФА'!K30</f>
        <v>1158</v>
      </c>
      <c r="L30" s="53">
        <f>'Прил. 11 СОГАЗ'!L30+'Прил. 11 АЛЬФА'!L30</f>
        <v>1104</v>
      </c>
      <c r="M30" s="53">
        <f>'Прил. 11 СОГАЗ'!M30+'Прил. 11 АЛЬФА'!M30</f>
        <v>2312</v>
      </c>
      <c r="N30" s="53">
        <f>'Прил. 11 СОГАЗ'!N30+'Прил. 11 АЛЬФА'!N30</f>
        <v>621</v>
      </c>
      <c r="O30" s="53">
        <f>'Прил. 11 СОГАЗ'!O30+'Прил. 11 АЛЬФА'!O30</f>
        <v>805</v>
      </c>
      <c r="P30" s="53">
        <f>'Прил. 11 СОГАЗ'!P30+'Прил. 11 АЛЬФА'!P30</f>
        <v>115</v>
      </c>
      <c r="Q30" s="53">
        <f>'Прил. 11 СОГАЗ'!Q30+'Прил. 11 АЛЬФА'!Q30</f>
        <v>182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12141</v>
      </c>
      <c r="D31" s="53">
        <f>'Прил. 11 СОГАЗ'!D31+'Прил. 11 АЛЬФА'!D31</f>
        <v>5635</v>
      </c>
      <c r="E31" s="53">
        <f>'Прил. 11 СОГАЗ'!E31+'Прил. 11 АЛЬФА'!E31</f>
        <v>6506</v>
      </c>
      <c r="F31" s="53">
        <f>'Прил. 11 СОГАЗ'!F31+'Прил. 11 АЛЬФА'!F31</f>
        <v>62</v>
      </c>
      <c r="G31" s="53">
        <f>'Прил. 11 СОГАЗ'!G31+'Прил. 11 АЛЬФА'!G31</f>
        <v>56</v>
      </c>
      <c r="H31" s="53">
        <f>'Прил. 11 СОГАЗ'!H31+'Прил. 11 АЛЬФА'!H31</f>
        <v>319</v>
      </c>
      <c r="I31" s="53">
        <f>'Прил. 11 СОГАЗ'!I31+'Прил. 11 АЛЬФА'!I31</f>
        <v>281</v>
      </c>
      <c r="J31" s="53">
        <f>'Прил. 11 СОГАЗ'!J31+'Прил. 11 АЛЬФА'!J31</f>
        <v>1276</v>
      </c>
      <c r="K31" s="53">
        <f>'Прил. 11 СОГАЗ'!K31+'Прил. 11 АЛЬФА'!K31</f>
        <v>1238</v>
      </c>
      <c r="L31" s="53">
        <f>'Прил. 11 СОГАЗ'!L31+'Прил. 11 АЛЬФА'!L31</f>
        <v>2280</v>
      </c>
      <c r="M31" s="53">
        <f>'Прил. 11 СОГАЗ'!M31+'Прил. 11 АЛЬФА'!M31</f>
        <v>2625</v>
      </c>
      <c r="N31" s="53">
        <f>'Прил. 11 СОГАЗ'!N31+'Прил. 11 АЛЬФА'!N31</f>
        <v>1351</v>
      </c>
      <c r="O31" s="53">
        <f>'Прил. 11 СОГАЗ'!O31+'Прил. 11 АЛЬФА'!O31</f>
        <v>1573</v>
      </c>
      <c r="P31" s="53">
        <f>'Прил. 11 СОГАЗ'!P31+'Прил. 11 АЛЬФА'!P31</f>
        <v>347</v>
      </c>
      <c r="Q31" s="53">
        <f>'Прил. 11 СОГАЗ'!Q31+'Прил. 11 АЛЬФА'!Q31</f>
        <v>733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6508</v>
      </c>
      <c r="D32" s="53">
        <f>'Прил. 11 СОГАЗ'!D32+'Прил. 11 АЛЬФА'!D32</f>
        <v>2886</v>
      </c>
      <c r="E32" s="53">
        <f>'Прил. 11 СОГАЗ'!E32+'Прил. 11 АЛЬФА'!E32</f>
        <v>3622</v>
      </c>
      <c r="F32" s="53">
        <f>'Прил. 11 СОГАЗ'!F32+'Прил. 11 АЛЬФА'!F32</f>
        <v>29</v>
      </c>
      <c r="G32" s="53">
        <f>'Прил. 11 СОГАЗ'!G32+'Прил. 11 АЛЬФА'!G32</f>
        <v>28</v>
      </c>
      <c r="H32" s="53">
        <f>'Прил. 11 СОГАЗ'!H32+'Прил. 11 АЛЬФА'!H32</f>
        <v>178</v>
      </c>
      <c r="I32" s="53">
        <f>'Прил. 11 СОГАЗ'!I32+'Прил. 11 АЛЬФА'!I32</f>
        <v>163</v>
      </c>
      <c r="J32" s="53">
        <f>'Прил. 11 СОГАЗ'!J32+'Прил. 11 АЛЬФА'!J32</f>
        <v>776</v>
      </c>
      <c r="K32" s="53">
        <f>'Прил. 11 СОГАЗ'!K32+'Прил. 11 АЛЬФА'!K32</f>
        <v>703</v>
      </c>
      <c r="L32" s="53">
        <f>'Прил. 11 СОГАЗ'!L32+'Прил. 11 АЛЬФА'!L32</f>
        <v>990</v>
      </c>
      <c r="M32" s="53">
        <f>'Прил. 11 СОГАЗ'!M32+'Прил. 11 АЛЬФА'!M32</f>
        <v>1543</v>
      </c>
      <c r="N32" s="53">
        <f>'Прил. 11 СОГАЗ'!N32+'Прил. 11 АЛЬФА'!N32</f>
        <v>739</v>
      </c>
      <c r="O32" s="53">
        <f>'Прил. 11 СОГАЗ'!O32+'Прил. 11 АЛЬФА'!O32</f>
        <v>931</v>
      </c>
      <c r="P32" s="53">
        <f>'Прил. 11 СОГАЗ'!P32+'Прил. 11 АЛЬФА'!P32</f>
        <v>174</v>
      </c>
      <c r="Q32" s="53">
        <f>'Прил. 11 СОГАЗ'!Q32+'Прил. 11 АЛЬФА'!Q32</f>
        <v>254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51922</v>
      </c>
      <c r="D33" s="53">
        <f>'Прил. 11 СОГАЗ'!D33+'Прил. 11 АЛЬФА'!D33</f>
        <v>23836</v>
      </c>
      <c r="E33" s="53">
        <f>'Прил. 11 СОГАЗ'!E33+'Прил. 11 АЛЬФА'!E33</f>
        <v>28086</v>
      </c>
      <c r="F33" s="53">
        <f>'Прил. 11 СОГАЗ'!F33+'Прил. 11 АЛЬФА'!F33</f>
        <v>162</v>
      </c>
      <c r="G33" s="53">
        <f>'Прил. 11 СОГАЗ'!G33+'Прил. 11 АЛЬФА'!G33</f>
        <v>165</v>
      </c>
      <c r="H33" s="53">
        <f>'Прил. 11 СОГАЗ'!H33+'Прил. 11 АЛЬФА'!H33</f>
        <v>857</v>
      </c>
      <c r="I33" s="53">
        <f>'Прил. 11 СОГАЗ'!I33+'Прил. 11 АЛЬФА'!I33</f>
        <v>808</v>
      </c>
      <c r="J33" s="53">
        <f>'Прил. 11 СОГАЗ'!J33+'Прил. 11 АЛЬФА'!J33</f>
        <v>3973</v>
      </c>
      <c r="K33" s="53">
        <f>'Прил. 11 СОГАЗ'!K33+'Прил. 11 АЛЬФА'!K33</f>
        <v>3744</v>
      </c>
      <c r="L33" s="53">
        <f>'Прил. 11 СОГАЗ'!L33+'Прил. 11 АЛЬФА'!L33</f>
        <v>9739</v>
      </c>
      <c r="M33" s="53">
        <f>'Прил. 11 СОГАЗ'!M33+'Прил. 11 АЛЬФА'!M33</f>
        <v>9253</v>
      </c>
      <c r="N33" s="53">
        <f>'Прил. 11 СОГАЗ'!N33+'Прил. 11 АЛЬФА'!N33</f>
        <v>6416</v>
      </c>
      <c r="O33" s="53">
        <f>'Прил. 11 СОГАЗ'!O33+'Прил. 11 АЛЬФА'!O33</f>
        <v>7652</v>
      </c>
      <c r="P33" s="53">
        <f>'Прил. 11 СОГАЗ'!P33+'Прил. 11 АЛЬФА'!P33</f>
        <v>2689</v>
      </c>
      <c r="Q33" s="53">
        <f>'Прил. 11 СОГАЗ'!Q33+'Прил. 11 АЛЬФА'!Q33</f>
        <v>6464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29831</v>
      </c>
      <c r="D34" s="53">
        <f>'Прил. 11 СОГАЗ'!D34+'Прил. 11 АЛЬФА'!D34</f>
        <v>14081</v>
      </c>
      <c r="E34" s="53">
        <f>'Прил. 11 СОГАЗ'!E34+'Прил. 11 АЛЬФА'!E34</f>
        <v>15750</v>
      </c>
      <c r="F34" s="53">
        <f>'Прил. 11 СОГАЗ'!F34+'Прил. 11 АЛЬФА'!F34</f>
        <v>84</v>
      </c>
      <c r="G34" s="53">
        <f>'Прил. 11 СОГАЗ'!G34+'Прил. 11 АЛЬФА'!G34</f>
        <v>86</v>
      </c>
      <c r="H34" s="53">
        <f>'Прил. 11 СОГАЗ'!H34+'Прил. 11 АЛЬФА'!H34</f>
        <v>506</v>
      </c>
      <c r="I34" s="53">
        <f>'Прил. 11 СОГАЗ'!I34+'Прил. 11 АЛЬФА'!I34</f>
        <v>488</v>
      </c>
      <c r="J34" s="53">
        <f>'Прил. 11 СОГАЗ'!J34+'Прил. 11 АЛЬФА'!J34</f>
        <v>2357</v>
      </c>
      <c r="K34" s="53">
        <f>'Прил. 11 СОГАЗ'!K34+'Прил. 11 АЛЬФА'!K34</f>
        <v>2292</v>
      </c>
      <c r="L34" s="53">
        <f>'Прил. 11 СОГАЗ'!L34+'Прил. 11 АЛЬФА'!L34</f>
        <v>6138</v>
      </c>
      <c r="M34" s="53">
        <f>'Прил. 11 СОГАЗ'!M34+'Прил. 11 АЛЬФА'!M34</f>
        <v>5398</v>
      </c>
      <c r="N34" s="53">
        <f>'Прил. 11 СОГАЗ'!N34+'Прил. 11 АЛЬФА'!N34</f>
        <v>3679</v>
      </c>
      <c r="O34" s="53">
        <f>'Прил. 11 СОГАЗ'!O34+'Прил. 11 АЛЬФА'!O34</f>
        <v>4130</v>
      </c>
      <c r="P34" s="53">
        <f>'Прил. 11 СОГАЗ'!P34+'Прил. 11 АЛЬФА'!P34</f>
        <v>1317</v>
      </c>
      <c r="Q34" s="53">
        <f>'Прил. 11 СОГАЗ'!Q34+'Прил. 11 АЛЬФА'!Q34</f>
        <v>3356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42980</v>
      </c>
      <c r="D35" s="53">
        <f>'Прил. 11 СОГАЗ'!D35+'Прил. 11 АЛЬФА'!D35</f>
        <v>19795</v>
      </c>
      <c r="E35" s="53">
        <f>'Прил. 11 СОГАЗ'!E35+'Прил. 11 АЛЬФА'!E35</f>
        <v>23185</v>
      </c>
      <c r="F35" s="53">
        <f>'Прил. 11 СОГАЗ'!F35+'Прил. 11 АЛЬФА'!F35</f>
        <v>126</v>
      </c>
      <c r="G35" s="53">
        <f>'Прил. 11 СОГАЗ'!G35+'Прил. 11 АЛЬФА'!G35</f>
        <v>139</v>
      </c>
      <c r="H35" s="53">
        <f>'Прил. 11 СОГАЗ'!H35+'Прил. 11 АЛЬФА'!H35</f>
        <v>695</v>
      </c>
      <c r="I35" s="53">
        <f>'Прил. 11 СОГАЗ'!I35+'Прил. 11 АЛЬФА'!I35</f>
        <v>697</v>
      </c>
      <c r="J35" s="53">
        <f>'Прил. 11 СОГАЗ'!J35+'Прил. 11 АЛЬФА'!J35</f>
        <v>3435</v>
      </c>
      <c r="K35" s="53">
        <f>'Прил. 11 СОГАЗ'!K35+'Прил. 11 АЛЬФА'!K35</f>
        <v>3153</v>
      </c>
      <c r="L35" s="53">
        <f>'Прил. 11 СОГАЗ'!L35+'Прил. 11 АЛЬФА'!L35</f>
        <v>7399</v>
      </c>
      <c r="M35" s="53">
        <f>'Прил. 11 СОГАЗ'!M35+'Прил. 11 АЛЬФА'!M35</f>
        <v>7295</v>
      </c>
      <c r="N35" s="53">
        <f>'Прил. 11 СОГАЗ'!N35+'Прил. 11 АЛЬФА'!N35</f>
        <v>5655</v>
      </c>
      <c r="O35" s="53">
        <f>'Прил. 11 СОГАЗ'!O35+'Прил. 11 АЛЬФА'!O35</f>
        <v>6310</v>
      </c>
      <c r="P35" s="53">
        <f>'Прил. 11 СОГАЗ'!P35+'Прил. 11 АЛЬФА'!P35</f>
        <v>2485</v>
      </c>
      <c r="Q35" s="53">
        <f>'Прил. 11 СОГАЗ'!Q35+'Прил. 11 АЛЬФА'!Q35</f>
        <v>5591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15942</v>
      </c>
      <c r="D36" s="53">
        <f>'Прил. 11 СОГАЗ'!D36+'Прил. 11 АЛЬФА'!D36</f>
        <v>7538</v>
      </c>
      <c r="E36" s="53">
        <f>'Прил. 11 СОГАЗ'!E36+'Прил. 11 АЛЬФА'!E36</f>
        <v>8404</v>
      </c>
      <c r="F36" s="53">
        <f>'Прил. 11 СОГАЗ'!F36+'Прил. 11 АЛЬФА'!F36</f>
        <v>54</v>
      </c>
      <c r="G36" s="53">
        <f>'Прил. 11 СОГАЗ'!G36+'Прил. 11 АЛЬФА'!G36</f>
        <v>47</v>
      </c>
      <c r="H36" s="53">
        <f>'Прил. 11 СОГАЗ'!H36+'Прил. 11 АЛЬФА'!H36</f>
        <v>256</v>
      </c>
      <c r="I36" s="53">
        <f>'Прил. 11 СОГАЗ'!I36+'Прил. 11 АЛЬФА'!I36</f>
        <v>225</v>
      </c>
      <c r="J36" s="53">
        <f>'Прил. 11 СОГАЗ'!J36+'Прил. 11 АЛЬФА'!J36</f>
        <v>1397</v>
      </c>
      <c r="K36" s="53">
        <f>'Прил. 11 СОГАЗ'!K36+'Прил. 11 АЛЬФА'!K36</f>
        <v>1216</v>
      </c>
      <c r="L36" s="53">
        <f>'Прил. 11 СОГАЗ'!L36+'Прил. 11 АЛЬФА'!L36</f>
        <v>2828</v>
      </c>
      <c r="M36" s="53">
        <f>'Прил. 11 СОГАЗ'!M36+'Прил. 11 АЛЬФА'!M36</f>
        <v>2721</v>
      </c>
      <c r="N36" s="53">
        <f>'Прил. 11 СОГАЗ'!N36+'Прил. 11 АЛЬФА'!N36</f>
        <v>2160</v>
      </c>
      <c r="O36" s="53">
        <f>'Прил. 11 СОГАЗ'!O36+'Прил. 11 АЛЬФА'!O36</f>
        <v>2358</v>
      </c>
      <c r="P36" s="53">
        <f>'Прил. 11 СОГАЗ'!P36+'Прил. 11 АЛЬФА'!P36</f>
        <v>843</v>
      </c>
      <c r="Q36" s="53">
        <f>'Прил. 11 СОГАЗ'!Q36+'Прил. 11 АЛЬФА'!Q36</f>
        <v>1837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1966</v>
      </c>
      <c r="D37" s="53">
        <f>'Прил. 11 СОГАЗ'!D37+'Прил. 11 АЛЬФА'!D37</f>
        <v>941</v>
      </c>
      <c r="E37" s="53">
        <f>'Прил. 11 СОГАЗ'!E37+'Прил. 11 АЛЬФА'!E37</f>
        <v>1025</v>
      </c>
      <c r="F37" s="53">
        <f>'Прил. 11 СОГАЗ'!F37+'Прил. 11 АЛЬФА'!F37</f>
        <v>6</v>
      </c>
      <c r="G37" s="53">
        <f>'Прил. 11 СОГАЗ'!G37+'Прил. 11 АЛЬФА'!G37</f>
        <v>3</v>
      </c>
      <c r="H37" s="53">
        <f>'Прил. 11 СОГАЗ'!H37+'Прил. 11 АЛЬФА'!H37</f>
        <v>20</v>
      </c>
      <c r="I37" s="53">
        <f>'Прил. 11 СОГАЗ'!I37+'Прил. 11 АЛЬФА'!I37</f>
        <v>27</v>
      </c>
      <c r="J37" s="53">
        <f>'Прил. 11 СОГАЗ'!J37+'Прил. 11 АЛЬФА'!J37</f>
        <v>179</v>
      </c>
      <c r="K37" s="53">
        <f>'Прил. 11 СОГАЗ'!K37+'Прил. 11 АЛЬФА'!K37</f>
        <v>151</v>
      </c>
      <c r="L37" s="53">
        <f>'Прил. 11 СОГАЗ'!L37+'Прил. 11 АЛЬФА'!L37</f>
        <v>370</v>
      </c>
      <c r="M37" s="53">
        <f>'Прил. 11 СОГАЗ'!M37+'Прил. 11 АЛЬФА'!M37</f>
        <v>329</v>
      </c>
      <c r="N37" s="53">
        <f>'Прил. 11 СОГАЗ'!N37+'Прил. 11 АЛЬФА'!N37</f>
        <v>264</v>
      </c>
      <c r="O37" s="53">
        <f>'Прил. 11 СОГАЗ'!O37+'Прил. 11 АЛЬФА'!O37</f>
        <v>279</v>
      </c>
      <c r="P37" s="53">
        <f>'Прил. 11 СОГАЗ'!P37+'Прил. 11 АЛЬФА'!P37</f>
        <v>102</v>
      </c>
      <c r="Q37" s="53">
        <f>'Прил. 11 СОГАЗ'!Q37+'Прил. 11 АЛЬФА'!Q37</f>
        <v>236</v>
      </c>
    </row>
    <row r="38" spans="1:17" s="35" customFormat="1" ht="18.75">
      <c r="A38" s="50">
        <v>15</v>
      </c>
      <c r="B38" s="51" t="s">
        <v>102</v>
      </c>
      <c r="C38" s="52">
        <f t="shared" si="0"/>
        <v>4967</v>
      </c>
      <c r="D38" s="53">
        <f>'Прил. 11 СОГАЗ'!D38+'Прил. 11 АЛЬФА'!D38</f>
        <v>2337</v>
      </c>
      <c r="E38" s="53">
        <f>'Прил. 11 СОГАЗ'!E38+'Прил. 11 АЛЬФА'!E38</f>
        <v>2630</v>
      </c>
      <c r="F38" s="53">
        <f>'Прил. 11 СОГАЗ'!F38+'Прил. 11 АЛЬФА'!F38</f>
        <v>10</v>
      </c>
      <c r="G38" s="53">
        <f>'Прил. 11 СОГАЗ'!G38+'Прил. 11 АЛЬФА'!G38</f>
        <v>8</v>
      </c>
      <c r="H38" s="53">
        <f>'Прил. 11 СОГАЗ'!H38+'Прил. 11 АЛЬФА'!H38</f>
        <v>47</v>
      </c>
      <c r="I38" s="53">
        <f>'Прил. 11 СОГАЗ'!I38+'Прил. 11 АЛЬФА'!I38</f>
        <v>59</v>
      </c>
      <c r="J38" s="53">
        <f>'Прил. 11 СОГАЗ'!J38+'Прил. 11 АЛЬФА'!J38</f>
        <v>316</v>
      </c>
      <c r="K38" s="53">
        <f>'Прил. 11 СОГАЗ'!K38+'Прил. 11 АЛЬФА'!K38</f>
        <v>324</v>
      </c>
      <c r="L38" s="53">
        <f>'Прил. 11 СОГАЗ'!L38+'Прил. 11 АЛЬФА'!L38</f>
        <v>815</v>
      </c>
      <c r="M38" s="53">
        <f>'Прил. 11 СОГАЗ'!M38+'Прил. 11 АЛЬФА'!M38</f>
        <v>636</v>
      </c>
      <c r="N38" s="53">
        <f>'Прил. 11 СОГАЗ'!N38+'Прил. 11 АЛЬФА'!N38</f>
        <v>734</v>
      </c>
      <c r="O38" s="53">
        <f>'Прил. 11 СОГАЗ'!O38+'Прил. 11 АЛЬФА'!O38</f>
        <v>815</v>
      </c>
      <c r="P38" s="53">
        <f>'Прил. 11 СОГАЗ'!P38+'Прил. 11 АЛЬФА'!P38</f>
        <v>415</v>
      </c>
      <c r="Q38" s="53">
        <f>'Прил. 11 СОГАЗ'!Q38+'Прил. 11 АЛЬФА'!Q38</f>
        <v>788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41867</v>
      </c>
      <c r="D39" s="53">
        <f>'Прил. 11 СОГАЗ'!D39+'Прил. 11 АЛЬФА'!D39</f>
        <v>19094</v>
      </c>
      <c r="E39" s="53">
        <f>'Прил. 11 СОГАЗ'!E39+'Прил. 11 АЛЬФА'!E39</f>
        <v>22773</v>
      </c>
      <c r="F39" s="53">
        <f>'Прил. 11 СОГАЗ'!F39+'Прил. 11 АЛЬФА'!F39</f>
        <v>127</v>
      </c>
      <c r="G39" s="53">
        <f>'Прил. 11 СОГАЗ'!G39+'Прил. 11 АЛЬФА'!G39</f>
        <v>110</v>
      </c>
      <c r="H39" s="53">
        <f>'Прил. 11 СОГАЗ'!H39+'Прил. 11 АЛЬФА'!H39</f>
        <v>755</v>
      </c>
      <c r="I39" s="53">
        <f>'Прил. 11 СОГАЗ'!I39+'Прил. 11 АЛЬФА'!I39</f>
        <v>677</v>
      </c>
      <c r="J39" s="53">
        <f>'Прил. 11 СОГАЗ'!J39+'Прил. 11 АЛЬФА'!J39</f>
        <v>3390</v>
      </c>
      <c r="K39" s="53">
        <f>'Прил. 11 СОГАЗ'!K39+'Прил. 11 АЛЬФА'!K39</f>
        <v>3185</v>
      </c>
      <c r="L39" s="53">
        <f>'Прил. 11 СОГАЗ'!L39+'Прил. 11 АЛЬФА'!L39</f>
        <v>7509</v>
      </c>
      <c r="M39" s="53">
        <f>'Прил. 11 СОГАЗ'!M39+'Прил. 11 АЛЬФА'!M39</f>
        <v>7378</v>
      </c>
      <c r="N39" s="53">
        <f>'Прил. 11 СОГАЗ'!N39+'Прил. 11 АЛЬФА'!N39</f>
        <v>5226</v>
      </c>
      <c r="O39" s="53">
        <f>'Прил. 11 СОГАЗ'!O39+'Прил. 11 АЛЬФА'!O39</f>
        <v>6325</v>
      </c>
      <c r="P39" s="53">
        <f>'Прил. 11 СОГАЗ'!P39+'Прил. 11 АЛЬФА'!P39</f>
        <v>2087</v>
      </c>
      <c r="Q39" s="53">
        <f>'Прил. 11 СОГАЗ'!Q39+'Прил. 11 АЛЬФА'!Q39</f>
        <v>5098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26137</v>
      </c>
      <c r="D40" s="53">
        <f>'Прил. 11 СОГАЗ'!D40+'Прил. 11 АЛЬФА'!D40</f>
        <v>11822</v>
      </c>
      <c r="E40" s="53">
        <f>'Прил. 11 СОГАЗ'!E40+'Прил. 11 АЛЬФА'!E40</f>
        <v>14315</v>
      </c>
      <c r="F40" s="53">
        <f>'Прил. 11 СОГАЗ'!F40+'Прил. 11 АЛЬФА'!F40</f>
        <v>126</v>
      </c>
      <c r="G40" s="53">
        <f>'Прил. 11 СОГАЗ'!G40+'Прил. 11 АЛЬФА'!G40</f>
        <v>119</v>
      </c>
      <c r="H40" s="53">
        <f>'Прил. 11 СОГАЗ'!H40+'Прил. 11 АЛЬФА'!H40</f>
        <v>528</v>
      </c>
      <c r="I40" s="53">
        <f>'Прил. 11 СОГАЗ'!I40+'Прил. 11 АЛЬФА'!I40</f>
        <v>501</v>
      </c>
      <c r="J40" s="53">
        <f>'Прил. 11 СОГАЗ'!J40+'Прил. 11 АЛЬФА'!J40</f>
        <v>2285</v>
      </c>
      <c r="K40" s="53">
        <f>'Прил. 11 СОГАЗ'!K40+'Прил. 11 АЛЬФА'!K40</f>
        <v>2191</v>
      </c>
      <c r="L40" s="53">
        <f>'Прил. 11 СОГАЗ'!L40+'Прил. 11 АЛЬФА'!L40</f>
        <v>4633</v>
      </c>
      <c r="M40" s="53">
        <f>'Прил. 11 СОГАЗ'!M40+'Прил. 11 АЛЬФА'!M40</f>
        <v>5076</v>
      </c>
      <c r="N40" s="53">
        <f>'Прил. 11 СОГАЗ'!N40+'Прил. 11 АЛЬФА'!N40</f>
        <v>3113</v>
      </c>
      <c r="O40" s="53">
        <f>'Прил. 11 СОГАЗ'!O40+'Прил. 11 АЛЬФА'!O40</f>
        <v>3695</v>
      </c>
      <c r="P40" s="53">
        <f>'Прил. 11 СОГАЗ'!P40+'Прил. 11 АЛЬФА'!P40</f>
        <v>1137</v>
      </c>
      <c r="Q40" s="53">
        <f>'Прил. 11 СОГАЗ'!Q40+'Прил. 11 АЛЬФА'!Q40</f>
        <v>2733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18080</v>
      </c>
      <c r="D41" s="53">
        <f>'Прил. 11 СОГАЗ'!D41+'Прил. 11 АЛЬФА'!D41</f>
        <v>8541</v>
      </c>
      <c r="E41" s="53">
        <f>'Прил. 11 СОГАЗ'!E41+'Прил. 11 АЛЬФА'!E41</f>
        <v>9539</v>
      </c>
      <c r="F41" s="53">
        <f>'Прил. 11 СОГАЗ'!F41+'Прил. 11 АЛЬФА'!F41</f>
        <v>67</v>
      </c>
      <c r="G41" s="53">
        <f>'Прил. 11 СОГАЗ'!G41+'Прил. 11 АЛЬФА'!G41</f>
        <v>44</v>
      </c>
      <c r="H41" s="53">
        <f>'Прил. 11 СОГАЗ'!H41+'Прил. 11 АЛЬФА'!H41</f>
        <v>320</v>
      </c>
      <c r="I41" s="53">
        <f>'Прил. 11 СОГАЗ'!I41+'Прил. 11 АЛЬФА'!I41</f>
        <v>250</v>
      </c>
      <c r="J41" s="53">
        <f>'Прил. 11 СОГАЗ'!J41+'Прил. 11 АЛЬФА'!J41</f>
        <v>1388</v>
      </c>
      <c r="K41" s="53">
        <f>'Прил. 11 СОГАЗ'!K41+'Прил. 11 АЛЬФА'!K41</f>
        <v>1338</v>
      </c>
      <c r="L41" s="53">
        <f>'Прил. 11 СОГАЗ'!L41+'Прил. 11 АЛЬФА'!L41</f>
        <v>3384</v>
      </c>
      <c r="M41" s="53">
        <f>'Прил. 11 СОГАЗ'!M41+'Прил. 11 АЛЬФА'!M41</f>
        <v>3011</v>
      </c>
      <c r="N41" s="53">
        <f>'Прил. 11 СОГАЗ'!N41+'Прил. 11 АЛЬФА'!N41</f>
        <v>2395</v>
      </c>
      <c r="O41" s="53">
        <f>'Прил. 11 СОГАЗ'!O41+'Прил. 11 АЛЬФА'!O41</f>
        <v>2660</v>
      </c>
      <c r="P41" s="53">
        <f>'Прил. 11 СОГАЗ'!P41+'Прил. 11 АЛЬФА'!P41</f>
        <v>987</v>
      </c>
      <c r="Q41" s="53">
        <f>'Прил. 11 СОГАЗ'!Q41+'Прил. 11 АЛЬФА'!Q41</f>
        <v>2236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9647</v>
      </c>
      <c r="D42" s="53">
        <f>'Прил. 11 СОГАЗ'!D42+'Прил. 11 АЛЬФА'!D42</f>
        <v>4697</v>
      </c>
      <c r="E42" s="53">
        <f>'Прил. 11 СОГАЗ'!E42+'Прил. 11 АЛЬФА'!E42</f>
        <v>4950</v>
      </c>
      <c r="F42" s="53">
        <f>'Прил. 11 СОГАЗ'!F42+'Прил. 11 АЛЬФА'!F42</f>
        <v>12</v>
      </c>
      <c r="G42" s="53">
        <f>'Прил. 11 СОГАЗ'!G42+'Прил. 11 АЛЬФА'!G42</f>
        <v>23</v>
      </c>
      <c r="H42" s="53">
        <f>'Прил. 11 СОГАЗ'!H42+'Прил. 11 АЛЬФА'!H42</f>
        <v>126</v>
      </c>
      <c r="I42" s="53">
        <f>'Прил. 11 СОГАЗ'!I42+'Прил. 11 АЛЬФА'!I42</f>
        <v>145</v>
      </c>
      <c r="J42" s="53">
        <f>'Прил. 11 СОГАЗ'!J42+'Прил. 11 АЛЬФА'!J42</f>
        <v>779</v>
      </c>
      <c r="K42" s="53">
        <f>'Прил. 11 СОГАЗ'!K42+'Прил. 11 АЛЬФА'!K42</f>
        <v>717</v>
      </c>
      <c r="L42" s="53">
        <f>'Прил. 11 СОГАЗ'!L42+'Прил. 11 АЛЬФА'!L42</f>
        <v>1883</v>
      </c>
      <c r="M42" s="53">
        <f>'Прил. 11 СОГАЗ'!M42+'Прил. 11 АЛЬФА'!M42</f>
        <v>1467</v>
      </c>
      <c r="N42" s="53">
        <f>'Прил. 11 СОГАЗ'!N42+'Прил. 11 АЛЬФА'!N42</f>
        <v>1372</v>
      </c>
      <c r="O42" s="53">
        <f>'Прил. 11 СОГАЗ'!O42+'Прил. 11 АЛЬФА'!O42</f>
        <v>1383</v>
      </c>
      <c r="P42" s="53">
        <f>'Прил. 11 СОГАЗ'!P42+'Прил. 11 АЛЬФА'!P42</f>
        <v>525</v>
      </c>
      <c r="Q42" s="53">
        <f>'Прил. 11 СОГАЗ'!Q42+'Прил. 11 АЛЬФА'!Q42</f>
        <v>1215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679452</v>
      </c>
      <c r="D43" s="52">
        <f t="shared" si="2"/>
        <v>313888</v>
      </c>
      <c r="E43" s="52">
        <f t="shared" si="2"/>
        <v>365564</v>
      </c>
      <c r="F43" s="52">
        <f t="shared" si="2"/>
        <v>2550</v>
      </c>
      <c r="G43" s="52">
        <f t="shared" si="2"/>
        <v>2429</v>
      </c>
      <c r="H43" s="52">
        <f t="shared" si="2"/>
        <v>12987</v>
      </c>
      <c r="I43" s="52">
        <f t="shared" si="2"/>
        <v>12541</v>
      </c>
      <c r="J43" s="52">
        <f t="shared" si="2"/>
        <v>56460</v>
      </c>
      <c r="K43" s="52">
        <f t="shared" si="2"/>
        <v>53043</v>
      </c>
      <c r="L43" s="52">
        <f t="shared" ref="L43:M43" si="3">SUM(L20:L42)-L21-L23-L26-L37</f>
        <v>122473</v>
      </c>
      <c r="M43" s="52">
        <f t="shared" si="3"/>
        <v>126547</v>
      </c>
      <c r="N43" s="52">
        <f t="shared" si="2"/>
        <v>86948</v>
      </c>
      <c r="O43" s="52">
        <f t="shared" si="2"/>
        <v>97810</v>
      </c>
      <c r="P43" s="52">
        <f t="shared" si="2"/>
        <v>32470</v>
      </c>
      <c r="Q43" s="52">
        <f t="shared" si="2"/>
        <v>73194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218421</v>
      </c>
      <c r="D20" s="53">
        <f>F20+H20+J20+N20+P20+L20</f>
        <v>100643</v>
      </c>
      <c r="E20" s="53">
        <f>G20+I20+K20+O20+Q20+M20</f>
        <v>117778</v>
      </c>
      <c r="F20" s="53">
        <v>807</v>
      </c>
      <c r="G20" s="53">
        <v>781</v>
      </c>
      <c r="H20" s="53">
        <v>3885</v>
      </c>
      <c r="I20" s="53">
        <v>3783</v>
      </c>
      <c r="J20" s="53">
        <v>17378</v>
      </c>
      <c r="K20" s="53">
        <v>15965</v>
      </c>
      <c r="L20" s="53">
        <v>38549</v>
      </c>
      <c r="M20" s="53">
        <v>39434</v>
      </c>
      <c r="N20" s="53">
        <v>28470</v>
      </c>
      <c r="O20" s="53">
        <v>31748</v>
      </c>
      <c r="P20" s="53">
        <v>11554</v>
      </c>
      <c r="Q20" s="53">
        <v>26067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4602</v>
      </c>
      <c r="D21" s="53">
        <f t="shared" ref="D21:D42" si="1">F21+H21+J21+N21+P21+L21</f>
        <v>2143</v>
      </c>
      <c r="E21" s="53">
        <f t="shared" ref="E21:E42" si="2">G21+I21+K21+O21+Q21+M21</f>
        <v>2459</v>
      </c>
      <c r="F21" s="53">
        <v>21</v>
      </c>
      <c r="G21" s="53">
        <v>18</v>
      </c>
      <c r="H21" s="53">
        <v>103</v>
      </c>
      <c r="I21" s="53">
        <v>97</v>
      </c>
      <c r="J21" s="53">
        <v>386</v>
      </c>
      <c r="K21" s="53">
        <v>324</v>
      </c>
      <c r="L21" s="53">
        <v>825</v>
      </c>
      <c r="M21" s="53">
        <v>867</v>
      </c>
      <c r="N21" s="53">
        <v>583</v>
      </c>
      <c r="O21" s="53">
        <v>741</v>
      </c>
      <c r="P21" s="53">
        <v>225</v>
      </c>
      <c r="Q21" s="53">
        <v>412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27517</v>
      </c>
      <c r="D22" s="53">
        <f t="shared" si="1"/>
        <v>11724</v>
      </c>
      <c r="E22" s="53">
        <f t="shared" si="2"/>
        <v>15793</v>
      </c>
      <c r="F22" s="53">
        <v>244</v>
      </c>
      <c r="G22" s="53">
        <v>228</v>
      </c>
      <c r="H22" s="53">
        <v>1006</v>
      </c>
      <c r="I22" s="53">
        <v>1031</v>
      </c>
      <c r="J22" s="53">
        <v>2847</v>
      </c>
      <c r="K22" s="53">
        <v>2731</v>
      </c>
      <c r="L22" s="53">
        <v>3768</v>
      </c>
      <c r="M22" s="53">
        <v>6510</v>
      </c>
      <c r="N22" s="53">
        <v>3017</v>
      </c>
      <c r="O22" s="53">
        <v>3727</v>
      </c>
      <c r="P22" s="53">
        <v>842</v>
      </c>
      <c r="Q22" s="53">
        <v>1566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42</v>
      </c>
      <c r="E24" s="53">
        <f t="shared" si="2"/>
        <v>40</v>
      </c>
      <c r="F24" s="53">
        <v>2</v>
      </c>
      <c r="G24" s="53">
        <v>0</v>
      </c>
      <c r="H24" s="53">
        <v>2</v>
      </c>
      <c r="I24" s="53">
        <v>3</v>
      </c>
      <c r="J24" s="53">
        <v>3</v>
      </c>
      <c r="K24" s="53">
        <v>3</v>
      </c>
      <c r="L24" s="53">
        <v>22</v>
      </c>
      <c r="M24" s="53">
        <v>21</v>
      </c>
      <c r="N24" s="53">
        <v>12</v>
      </c>
      <c r="O24" s="53">
        <v>9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36251</v>
      </c>
      <c r="D25" s="53">
        <f t="shared" si="1"/>
        <v>17669</v>
      </c>
      <c r="E25" s="53">
        <f t="shared" si="2"/>
        <v>18582</v>
      </c>
      <c r="F25" s="53">
        <v>118</v>
      </c>
      <c r="G25" s="53">
        <v>122</v>
      </c>
      <c r="H25" s="53">
        <v>632</v>
      </c>
      <c r="I25" s="53">
        <v>593</v>
      </c>
      <c r="J25" s="53">
        <v>2708</v>
      </c>
      <c r="K25" s="53">
        <v>2636</v>
      </c>
      <c r="L25" s="53">
        <v>7459</v>
      </c>
      <c r="M25" s="53">
        <v>6050</v>
      </c>
      <c r="N25" s="53">
        <v>4881</v>
      </c>
      <c r="O25" s="53">
        <v>5111</v>
      </c>
      <c r="P25" s="53">
        <v>1871</v>
      </c>
      <c r="Q25" s="53">
        <v>4070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479</v>
      </c>
      <c r="D26" s="53">
        <f t="shared" si="1"/>
        <v>239</v>
      </c>
      <c r="E26" s="53">
        <f t="shared" si="2"/>
        <v>240</v>
      </c>
      <c r="F26" s="53">
        <v>2</v>
      </c>
      <c r="G26" s="53">
        <v>0</v>
      </c>
      <c r="H26" s="53">
        <v>2</v>
      </c>
      <c r="I26" s="53">
        <v>4</v>
      </c>
      <c r="J26" s="53">
        <v>31</v>
      </c>
      <c r="K26" s="53">
        <v>22</v>
      </c>
      <c r="L26" s="53">
        <v>92</v>
      </c>
      <c r="M26" s="53">
        <v>63</v>
      </c>
      <c r="N26" s="53">
        <v>87</v>
      </c>
      <c r="O26" s="53">
        <v>86</v>
      </c>
      <c r="P26" s="53">
        <v>25</v>
      </c>
      <c r="Q26" s="53">
        <v>65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442</v>
      </c>
      <c r="D27" s="53">
        <f t="shared" si="1"/>
        <v>194</v>
      </c>
      <c r="E27" s="53">
        <f t="shared" si="2"/>
        <v>248</v>
      </c>
      <c r="F27" s="53">
        <v>0</v>
      </c>
      <c r="G27" s="53">
        <v>0</v>
      </c>
      <c r="H27" s="53">
        <v>0</v>
      </c>
      <c r="I27" s="53">
        <v>7</v>
      </c>
      <c r="J27" s="53">
        <v>39</v>
      </c>
      <c r="K27" s="53">
        <v>37</v>
      </c>
      <c r="L27" s="53">
        <v>62</v>
      </c>
      <c r="M27" s="53">
        <v>97</v>
      </c>
      <c r="N27" s="53">
        <v>72</v>
      </c>
      <c r="O27" s="53">
        <v>79</v>
      </c>
      <c r="P27" s="53">
        <v>21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30217</v>
      </c>
      <c r="D28" s="53">
        <f t="shared" si="1"/>
        <v>13853</v>
      </c>
      <c r="E28" s="53">
        <f t="shared" si="2"/>
        <v>16364</v>
      </c>
      <c r="F28" s="53">
        <v>146</v>
      </c>
      <c r="G28" s="53">
        <v>101</v>
      </c>
      <c r="H28" s="53">
        <v>710</v>
      </c>
      <c r="I28" s="53">
        <v>721</v>
      </c>
      <c r="J28" s="53">
        <v>2919</v>
      </c>
      <c r="K28" s="53">
        <v>2794</v>
      </c>
      <c r="L28" s="53">
        <v>5338</v>
      </c>
      <c r="M28" s="53">
        <v>6165</v>
      </c>
      <c r="N28" s="53">
        <v>3703</v>
      </c>
      <c r="O28" s="53">
        <v>4098</v>
      </c>
      <c r="P28" s="53">
        <v>1037</v>
      </c>
      <c r="Q28" s="53">
        <v>2485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4539</v>
      </c>
      <c r="D29" s="53">
        <f t="shared" si="1"/>
        <v>1966</v>
      </c>
      <c r="E29" s="53">
        <f t="shared" si="2"/>
        <v>2573</v>
      </c>
      <c r="F29" s="53">
        <v>3</v>
      </c>
      <c r="G29" s="53">
        <v>5</v>
      </c>
      <c r="H29" s="53">
        <v>78</v>
      </c>
      <c r="I29" s="53">
        <v>85</v>
      </c>
      <c r="J29" s="53">
        <v>484</v>
      </c>
      <c r="K29" s="53">
        <v>476</v>
      </c>
      <c r="L29" s="53">
        <v>740</v>
      </c>
      <c r="M29" s="53">
        <v>981</v>
      </c>
      <c r="N29" s="53">
        <v>524</v>
      </c>
      <c r="O29" s="53">
        <v>738</v>
      </c>
      <c r="P29" s="53">
        <v>137</v>
      </c>
      <c r="Q29" s="53">
        <v>288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3378</v>
      </c>
      <c r="D30" s="53">
        <f t="shared" si="1"/>
        <v>1400</v>
      </c>
      <c r="E30" s="53">
        <f t="shared" si="2"/>
        <v>1978</v>
      </c>
      <c r="F30" s="53">
        <v>5</v>
      </c>
      <c r="G30" s="53">
        <v>2</v>
      </c>
      <c r="H30" s="53">
        <v>120</v>
      </c>
      <c r="I30" s="53">
        <v>119</v>
      </c>
      <c r="J30" s="53">
        <v>476</v>
      </c>
      <c r="K30" s="53">
        <v>433</v>
      </c>
      <c r="L30" s="53">
        <v>451</v>
      </c>
      <c r="M30" s="53">
        <v>923</v>
      </c>
      <c r="N30" s="53">
        <v>292</v>
      </c>
      <c r="O30" s="53">
        <v>425</v>
      </c>
      <c r="P30" s="53">
        <v>56</v>
      </c>
      <c r="Q30" s="53">
        <v>76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2992</v>
      </c>
      <c r="D31" s="53">
        <f t="shared" si="1"/>
        <v>1433</v>
      </c>
      <c r="E31" s="53">
        <f t="shared" si="2"/>
        <v>1559</v>
      </c>
      <c r="F31" s="53">
        <v>2</v>
      </c>
      <c r="G31" s="53">
        <v>1</v>
      </c>
      <c r="H31" s="53">
        <v>11</v>
      </c>
      <c r="I31" s="53">
        <v>8</v>
      </c>
      <c r="J31" s="53">
        <v>280</v>
      </c>
      <c r="K31" s="53">
        <v>247</v>
      </c>
      <c r="L31" s="53">
        <v>609</v>
      </c>
      <c r="M31" s="53">
        <v>608</v>
      </c>
      <c r="N31" s="53">
        <v>422</v>
      </c>
      <c r="O31" s="53">
        <v>485</v>
      </c>
      <c r="P31" s="53">
        <v>109</v>
      </c>
      <c r="Q31" s="53">
        <v>210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985</v>
      </c>
      <c r="D32" s="53">
        <f t="shared" si="1"/>
        <v>435</v>
      </c>
      <c r="E32" s="53">
        <f t="shared" si="2"/>
        <v>550</v>
      </c>
      <c r="F32" s="53">
        <v>3</v>
      </c>
      <c r="G32" s="53">
        <v>5</v>
      </c>
      <c r="H32" s="53">
        <v>16</v>
      </c>
      <c r="I32" s="53">
        <v>11</v>
      </c>
      <c r="J32" s="53">
        <v>68</v>
      </c>
      <c r="K32" s="53">
        <v>68</v>
      </c>
      <c r="L32" s="53">
        <v>166</v>
      </c>
      <c r="M32" s="53">
        <v>217</v>
      </c>
      <c r="N32" s="53">
        <v>148</v>
      </c>
      <c r="O32" s="53">
        <v>196</v>
      </c>
      <c r="P32" s="53">
        <v>34</v>
      </c>
      <c r="Q32" s="53">
        <v>53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29624</v>
      </c>
      <c r="D33" s="53">
        <f t="shared" si="1"/>
        <v>13874</v>
      </c>
      <c r="E33" s="53">
        <f t="shared" si="2"/>
        <v>15750</v>
      </c>
      <c r="F33" s="53">
        <v>160</v>
      </c>
      <c r="G33" s="53">
        <v>162</v>
      </c>
      <c r="H33" s="53">
        <v>681</v>
      </c>
      <c r="I33" s="53">
        <v>631</v>
      </c>
      <c r="J33" s="53">
        <v>2020</v>
      </c>
      <c r="K33" s="53">
        <v>1963</v>
      </c>
      <c r="L33" s="53">
        <v>5487</v>
      </c>
      <c r="M33" s="53">
        <v>5310</v>
      </c>
      <c r="N33" s="53">
        <v>4073</v>
      </c>
      <c r="O33" s="53">
        <v>4629</v>
      </c>
      <c r="P33" s="53">
        <v>1453</v>
      </c>
      <c r="Q33" s="53">
        <v>3055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20681</v>
      </c>
      <c r="D34" s="53">
        <f t="shared" si="1"/>
        <v>10087</v>
      </c>
      <c r="E34" s="53">
        <f t="shared" si="2"/>
        <v>10594</v>
      </c>
      <c r="F34" s="53">
        <v>83</v>
      </c>
      <c r="G34" s="53">
        <v>86</v>
      </c>
      <c r="H34" s="53">
        <v>422</v>
      </c>
      <c r="I34" s="53">
        <v>406</v>
      </c>
      <c r="J34" s="53">
        <v>1574</v>
      </c>
      <c r="K34" s="53">
        <v>1544</v>
      </c>
      <c r="L34" s="53">
        <v>4281</v>
      </c>
      <c r="M34" s="53">
        <v>3723</v>
      </c>
      <c r="N34" s="53">
        <v>2854</v>
      </c>
      <c r="O34" s="53">
        <v>2945</v>
      </c>
      <c r="P34" s="53">
        <v>873</v>
      </c>
      <c r="Q34" s="53">
        <v>1890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2327</v>
      </c>
      <c r="D35" s="53">
        <f t="shared" si="1"/>
        <v>1206</v>
      </c>
      <c r="E35" s="53">
        <f t="shared" si="2"/>
        <v>1121</v>
      </c>
      <c r="F35" s="53">
        <v>2</v>
      </c>
      <c r="G35" s="53">
        <v>2</v>
      </c>
      <c r="H35" s="53">
        <v>6</v>
      </c>
      <c r="I35" s="53">
        <v>4</v>
      </c>
      <c r="J35" s="53">
        <v>99</v>
      </c>
      <c r="K35" s="53">
        <v>79</v>
      </c>
      <c r="L35" s="53">
        <v>506</v>
      </c>
      <c r="M35" s="53">
        <v>370</v>
      </c>
      <c r="N35" s="53">
        <v>451</v>
      </c>
      <c r="O35" s="53">
        <v>440</v>
      </c>
      <c r="P35" s="53">
        <v>142</v>
      </c>
      <c r="Q35" s="53">
        <v>226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13581</v>
      </c>
      <c r="D36" s="53">
        <f t="shared" si="1"/>
        <v>6495</v>
      </c>
      <c r="E36" s="53">
        <f t="shared" si="2"/>
        <v>7086</v>
      </c>
      <c r="F36" s="53">
        <v>53</v>
      </c>
      <c r="G36" s="53">
        <v>47</v>
      </c>
      <c r="H36" s="53">
        <v>250</v>
      </c>
      <c r="I36" s="53">
        <v>223</v>
      </c>
      <c r="J36" s="53">
        <v>1181</v>
      </c>
      <c r="K36" s="53">
        <v>1040</v>
      </c>
      <c r="L36" s="53">
        <v>2352</v>
      </c>
      <c r="M36" s="53">
        <v>2287</v>
      </c>
      <c r="N36" s="53">
        <v>1940</v>
      </c>
      <c r="O36" s="53">
        <v>2007</v>
      </c>
      <c r="P36" s="53">
        <v>719</v>
      </c>
      <c r="Q36" s="53">
        <v>1482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1528</v>
      </c>
      <c r="D37" s="53">
        <f t="shared" si="1"/>
        <v>720</v>
      </c>
      <c r="E37" s="53">
        <f t="shared" si="2"/>
        <v>808</v>
      </c>
      <c r="F37" s="53">
        <v>5</v>
      </c>
      <c r="G37" s="53">
        <v>3</v>
      </c>
      <c r="H37" s="53">
        <v>20</v>
      </c>
      <c r="I37" s="53">
        <v>27</v>
      </c>
      <c r="J37" s="53">
        <v>133</v>
      </c>
      <c r="K37" s="53">
        <v>118</v>
      </c>
      <c r="L37" s="53">
        <v>264</v>
      </c>
      <c r="M37" s="53">
        <v>250</v>
      </c>
      <c r="N37" s="53">
        <v>216</v>
      </c>
      <c r="O37" s="53">
        <v>236</v>
      </c>
      <c r="P37" s="53">
        <v>82</v>
      </c>
      <c r="Q37" s="53">
        <v>174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80</v>
      </c>
      <c r="E38" s="53">
        <f t="shared" si="2"/>
        <v>53</v>
      </c>
      <c r="F38" s="53">
        <v>1</v>
      </c>
      <c r="G38" s="53">
        <v>1</v>
      </c>
      <c r="H38" s="53">
        <v>2</v>
      </c>
      <c r="I38" s="53">
        <v>2</v>
      </c>
      <c r="J38" s="53">
        <v>5</v>
      </c>
      <c r="K38" s="53">
        <v>6</v>
      </c>
      <c r="L38" s="53">
        <v>40</v>
      </c>
      <c r="M38" s="53">
        <v>29</v>
      </c>
      <c r="N38" s="53">
        <v>26</v>
      </c>
      <c r="O38" s="53">
        <v>10</v>
      </c>
      <c r="P38" s="53">
        <v>6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16592</v>
      </c>
      <c r="D39" s="53">
        <f t="shared" si="1"/>
        <v>7999</v>
      </c>
      <c r="E39" s="53">
        <f t="shared" si="2"/>
        <v>8593</v>
      </c>
      <c r="F39" s="53">
        <v>3</v>
      </c>
      <c r="G39" s="53">
        <v>3</v>
      </c>
      <c r="H39" s="53">
        <v>198</v>
      </c>
      <c r="I39" s="53">
        <v>149</v>
      </c>
      <c r="J39" s="53">
        <v>1228</v>
      </c>
      <c r="K39" s="53">
        <v>1187</v>
      </c>
      <c r="L39" s="53">
        <v>2992</v>
      </c>
      <c r="M39" s="53">
        <v>2634</v>
      </c>
      <c r="N39" s="53">
        <v>2677</v>
      </c>
      <c r="O39" s="53">
        <v>2860</v>
      </c>
      <c r="P39" s="53">
        <v>901</v>
      </c>
      <c r="Q39" s="53">
        <v>1760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9626</v>
      </c>
      <c r="D40" s="53">
        <f t="shared" si="1"/>
        <v>4600</v>
      </c>
      <c r="E40" s="53">
        <f t="shared" si="2"/>
        <v>5026</v>
      </c>
      <c r="F40" s="53">
        <v>2</v>
      </c>
      <c r="G40" s="53">
        <v>1</v>
      </c>
      <c r="H40" s="53">
        <v>114</v>
      </c>
      <c r="I40" s="53">
        <v>134</v>
      </c>
      <c r="J40" s="53">
        <v>752</v>
      </c>
      <c r="K40" s="53">
        <v>780</v>
      </c>
      <c r="L40" s="53">
        <v>1781</v>
      </c>
      <c r="M40" s="53">
        <v>1701</v>
      </c>
      <c r="N40" s="53">
        <v>1492</v>
      </c>
      <c r="O40" s="53">
        <v>1587</v>
      </c>
      <c r="P40" s="53">
        <v>459</v>
      </c>
      <c r="Q40" s="53">
        <v>823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368</v>
      </c>
      <c r="D41" s="53">
        <f t="shared" si="1"/>
        <v>216</v>
      </c>
      <c r="E41" s="53">
        <f t="shared" si="2"/>
        <v>152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114</v>
      </c>
      <c r="M41" s="53">
        <v>67</v>
      </c>
      <c r="N41" s="53">
        <v>74</v>
      </c>
      <c r="O41" s="53">
        <v>43</v>
      </c>
      <c r="P41" s="53">
        <v>14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754</v>
      </c>
      <c r="D42" s="53">
        <f t="shared" si="1"/>
        <v>431</v>
      </c>
      <c r="E42" s="53">
        <f t="shared" si="2"/>
        <v>323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163</v>
      </c>
      <c r="M42" s="53">
        <v>93</v>
      </c>
      <c r="N42" s="53">
        <v>183</v>
      </c>
      <c r="O42" s="53">
        <v>125</v>
      </c>
      <c r="P42" s="53">
        <v>59</v>
      </c>
      <c r="Q42" s="53">
        <v>71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418510</v>
      </c>
      <c r="D43" s="52">
        <f t="shared" si="4"/>
        <v>194347</v>
      </c>
      <c r="E43" s="52">
        <f t="shared" si="4"/>
        <v>224163</v>
      </c>
      <c r="F43" s="52">
        <f t="shared" si="4"/>
        <v>1634</v>
      </c>
      <c r="G43" s="52">
        <f t="shared" si="4"/>
        <v>1547</v>
      </c>
      <c r="H43" s="52">
        <f t="shared" si="4"/>
        <v>8134</v>
      </c>
      <c r="I43" s="52">
        <f t="shared" si="4"/>
        <v>7917</v>
      </c>
      <c r="J43" s="52">
        <f t="shared" si="4"/>
        <v>34100</v>
      </c>
      <c r="K43" s="52">
        <f t="shared" si="4"/>
        <v>32034</v>
      </c>
      <c r="L43" s="52">
        <f t="shared" si="4"/>
        <v>74880</v>
      </c>
      <c r="M43" s="52">
        <f t="shared" si="4"/>
        <v>77220</v>
      </c>
      <c r="N43" s="52">
        <f t="shared" si="4"/>
        <v>55311</v>
      </c>
      <c r="O43" s="52">
        <f t="shared" si="4"/>
        <v>61262</v>
      </c>
      <c r="P43" s="52">
        <f t="shared" si="4"/>
        <v>20288</v>
      </c>
      <c r="Q43" s="52">
        <f t="shared" si="4"/>
        <v>44183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57194</v>
      </c>
      <c r="D20" s="53">
        <f>F20+H20+J20+N20+P20+L20</f>
        <v>27187</v>
      </c>
      <c r="E20" s="53">
        <f>G20+I20+K20+O20+Q20+M20</f>
        <v>30007</v>
      </c>
      <c r="F20" s="53">
        <v>207</v>
      </c>
      <c r="G20" s="53">
        <v>206</v>
      </c>
      <c r="H20" s="53">
        <v>1048</v>
      </c>
      <c r="I20" s="53">
        <v>1036</v>
      </c>
      <c r="J20" s="53">
        <v>3650</v>
      </c>
      <c r="K20" s="53">
        <v>3471</v>
      </c>
      <c r="L20" s="53">
        <v>10915</v>
      </c>
      <c r="M20" s="53">
        <v>10699</v>
      </c>
      <c r="N20" s="53">
        <v>8604</v>
      </c>
      <c r="O20" s="53">
        <v>8889</v>
      </c>
      <c r="P20" s="53">
        <v>2763</v>
      </c>
      <c r="Q20" s="53">
        <v>5706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3267</v>
      </c>
      <c r="D21" s="53">
        <f t="shared" ref="D21:D42" si="1">F21+H21+J21+N21+P21+L21</f>
        <v>1591</v>
      </c>
      <c r="E21" s="53">
        <f t="shared" ref="E21:E42" si="2">G21+I21+K21+O21+Q21+M21</f>
        <v>1676</v>
      </c>
      <c r="F21" s="53">
        <v>7</v>
      </c>
      <c r="G21" s="53">
        <v>10</v>
      </c>
      <c r="H21" s="53">
        <v>49</v>
      </c>
      <c r="I21" s="53">
        <v>43</v>
      </c>
      <c r="J21" s="53">
        <v>293</v>
      </c>
      <c r="K21" s="53">
        <v>251</v>
      </c>
      <c r="L21" s="53">
        <v>725</v>
      </c>
      <c r="M21" s="53">
        <v>636</v>
      </c>
      <c r="N21" s="53">
        <v>394</v>
      </c>
      <c r="O21" s="53">
        <v>437</v>
      </c>
      <c r="P21" s="53">
        <v>123</v>
      </c>
      <c r="Q21" s="53">
        <v>299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19632</v>
      </c>
      <c r="D22" s="53">
        <f t="shared" si="1"/>
        <v>8607</v>
      </c>
      <c r="E22" s="53">
        <f t="shared" si="2"/>
        <v>11025</v>
      </c>
      <c r="F22" s="53">
        <v>7</v>
      </c>
      <c r="G22" s="53">
        <v>10</v>
      </c>
      <c r="H22" s="53">
        <v>271</v>
      </c>
      <c r="I22" s="53">
        <v>289</v>
      </c>
      <c r="J22" s="53">
        <v>2154</v>
      </c>
      <c r="K22" s="53">
        <v>2153</v>
      </c>
      <c r="L22" s="53">
        <v>3505</v>
      </c>
      <c r="M22" s="53">
        <v>4423</v>
      </c>
      <c r="N22" s="53">
        <v>2024</v>
      </c>
      <c r="O22" s="53">
        <v>2640</v>
      </c>
      <c r="P22" s="53">
        <v>646</v>
      </c>
      <c r="Q22" s="53">
        <v>1510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1048</v>
      </c>
      <c r="D24" s="53">
        <f t="shared" si="1"/>
        <v>543</v>
      </c>
      <c r="E24" s="53">
        <f t="shared" si="2"/>
        <v>505</v>
      </c>
      <c r="F24" s="53">
        <v>2</v>
      </c>
      <c r="G24" s="53">
        <v>2</v>
      </c>
      <c r="H24" s="53">
        <v>16</v>
      </c>
      <c r="I24" s="53">
        <v>11</v>
      </c>
      <c r="J24" s="53">
        <v>81</v>
      </c>
      <c r="K24" s="53">
        <v>78</v>
      </c>
      <c r="L24" s="53">
        <v>195</v>
      </c>
      <c r="M24" s="53">
        <v>168</v>
      </c>
      <c r="N24" s="53">
        <v>209</v>
      </c>
      <c r="O24" s="53">
        <v>198</v>
      </c>
      <c r="P24" s="53">
        <v>40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2973</v>
      </c>
      <c r="D25" s="53">
        <f t="shared" si="1"/>
        <v>1887</v>
      </c>
      <c r="E25" s="53">
        <f t="shared" si="2"/>
        <v>1086</v>
      </c>
      <c r="F25" s="53">
        <v>5</v>
      </c>
      <c r="G25" s="53">
        <v>6</v>
      </c>
      <c r="H25" s="53">
        <v>31</v>
      </c>
      <c r="I25" s="53">
        <v>22</v>
      </c>
      <c r="J25" s="53">
        <v>92</v>
      </c>
      <c r="K25" s="53">
        <v>81</v>
      </c>
      <c r="L25" s="53">
        <v>989</v>
      </c>
      <c r="M25" s="53">
        <v>388</v>
      </c>
      <c r="N25" s="53">
        <v>663</v>
      </c>
      <c r="O25" s="53">
        <v>420</v>
      </c>
      <c r="P25" s="53">
        <v>107</v>
      </c>
      <c r="Q25" s="53">
        <v>169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4</v>
      </c>
      <c r="N26" s="53">
        <v>7</v>
      </c>
      <c r="O26" s="53">
        <v>4</v>
      </c>
      <c r="P26" s="53">
        <v>0</v>
      </c>
      <c r="Q26" s="53">
        <v>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3615</v>
      </c>
      <c r="D27" s="53">
        <f t="shared" si="1"/>
        <v>1610</v>
      </c>
      <c r="E27" s="53">
        <f t="shared" si="2"/>
        <v>2005</v>
      </c>
      <c r="F27" s="53">
        <v>15</v>
      </c>
      <c r="G27" s="53">
        <v>23</v>
      </c>
      <c r="H27" s="53">
        <v>113</v>
      </c>
      <c r="I27" s="53">
        <v>93</v>
      </c>
      <c r="J27" s="53">
        <v>497</v>
      </c>
      <c r="K27" s="53">
        <v>468</v>
      </c>
      <c r="L27" s="53">
        <v>592</v>
      </c>
      <c r="M27" s="53">
        <v>859</v>
      </c>
      <c r="N27" s="53">
        <v>343</v>
      </c>
      <c r="O27" s="53">
        <v>438</v>
      </c>
      <c r="P27" s="53">
        <v>50</v>
      </c>
      <c r="Q27" s="53">
        <v>124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300</v>
      </c>
      <c r="D28" s="53">
        <f t="shared" si="1"/>
        <v>216</v>
      </c>
      <c r="E28" s="53">
        <f t="shared" si="2"/>
        <v>84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115</v>
      </c>
      <c r="M28" s="53">
        <v>43</v>
      </c>
      <c r="N28" s="53">
        <v>81</v>
      </c>
      <c r="O28" s="53">
        <v>22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8917</v>
      </c>
      <c r="D29" s="53">
        <f t="shared" si="1"/>
        <v>4034</v>
      </c>
      <c r="E29" s="53">
        <f t="shared" si="2"/>
        <v>4883</v>
      </c>
      <c r="F29" s="53">
        <v>69</v>
      </c>
      <c r="G29" s="53">
        <v>73</v>
      </c>
      <c r="H29" s="53">
        <v>285</v>
      </c>
      <c r="I29" s="53">
        <v>242</v>
      </c>
      <c r="J29" s="53">
        <v>1003</v>
      </c>
      <c r="K29" s="53">
        <v>880</v>
      </c>
      <c r="L29" s="53">
        <v>1522</v>
      </c>
      <c r="M29" s="53">
        <v>1994</v>
      </c>
      <c r="N29" s="53">
        <v>884</v>
      </c>
      <c r="O29" s="53">
        <v>1056</v>
      </c>
      <c r="P29" s="53">
        <v>271</v>
      </c>
      <c r="Q29" s="53">
        <v>638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4904</v>
      </c>
      <c r="D30" s="53">
        <f t="shared" si="1"/>
        <v>2051</v>
      </c>
      <c r="E30" s="53">
        <f t="shared" si="2"/>
        <v>2853</v>
      </c>
      <c r="F30" s="53">
        <v>61</v>
      </c>
      <c r="G30" s="53">
        <v>45</v>
      </c>
      <c r="H30" s="53">
        <v>201</v>
      </c>
      <c r="I30" s="53">
        <v>208</v>
      </c>
      <c r="J30" s="53">
        <v>748</v>
      </c>
      <c r="K30" s="53">
        <v>725</v>
      </c>
      <c r="L30" s="53">
        <v>653</v>
      </c>
      <c r="M30" s="53">
        <v>1389</v>
      </c>
      <c r="N30" s="53">
        <v>329</v>
      </c>
      <c r="O30" s="53">
        <v>380</v>
      </c>
      <c r="P30" s="53">
        <v>59</v>
      </c>
      <c r="Q30" s="53">
        <v>106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9149</v>
      </c>
      <c r="D31" s="53">
        <f t="shared" si="1"/>
        <v>4202</v>
      </c>
      <c r="E31" s="53">
        <f t="shared" si="2"/>
        <v>4947</v>
      </c>
      <c r="F31" s="53">
        <v>60</v>
      </c>
      <c r="G31" s="53">
        <v>55</v>
      </c>
      <c r="H31" s="53">
        <v>308</v>
      </c>
      <c r="I31" s="53">
        <v>273</v>
      </c>
      <c r="J31" s="53">
        <v>996</v>
      </c>
      <c r="K31" s="53">
        <v>991</v>
      </c>
      <c r="L31" s="53">
        <v>1671</v>
      </c>
      <c r="M31" s="53">
        <v>2017</v>
      </c>
      <c r="N31" s="53">
        <v>929</v>
      </c>
      <c r="O31" s="53">
        <v>1088</v>
      </c>
      <c r="P31" s="53">
        <v>238</v>
      </c>
      <c r="Q31" s="53">
        <v>523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5523</v>
      </c>
      <c r="D32" s="53">
        <f t="shared" si="1"/>
        <v>2451</v>
      </c>
      <c r="E32" s="53">
        <f t="shared" si="2"/>
        <v>3072</v>
      </c>
      <c r="F32" s="53">
        <v>26</v>
      </c>
      <c r="G32" s="53">
        <v>23</v>
      </c>
      <c r="H32" s="53">
        <v>162</v>
      </c>
      <c r="I32" s="53">
        <v>152</v>
      </c>
      <c r="J32" s="53">
        <v>708</v>
      </c>
      <c r="K32" s="53">
        <v>635</v>
      </c>
      <c r="L32" s="53">
        <v>824</v>
      </c>
      <c r="M32" s="53">
        <v>1326</v>
      </c>
      <c r="N32" s="53">
        <v>591</v>
      </c>
      <c r="O32" s="53">
        <v>735</v>
      </c>
      <c r="P32" s="53">
        <v>140</v>
      </c>
      <c r="Q32" s="53">
        <v>201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22298</v>
      </c>
      <c r="D33" s="53">
        <f t="shared" si="1"/>
        <v>9962</v>
      </c>
      <c r="E33" s="53">
        <f t="shared" si="2"/>
        <v>12336</v>
      </c>
      <c r="F33" s="53">
        <v>2</v>
      </c>
      <c r="G33" s="53">
        <v>3</v>
      </c>
      <c r="H33" s="53">
        <v>176</v>
      </c>
      <c r="I33" s="53">
        <v>177</v>
      </c>
      <c r="J33" s="53">
        <v>1953</v>
      </c>
      <c r="K33" s="53">
        <v>1781</v>
      </c>
      <c r="L33" s="53">
        <v>4252</v>
      </c>
      <c r="M33" s="53">
        <v>3943</v>
      </c>
      <c r="N33" s="53">
        <v>2343</v>
      </c>
      <c r="O33" s="53">
        <v>3023</v>
      </c>
      <c r="P33" s="53">
        <v>1236</v>
      </c>
      <c r="Q33" s="53">
        <v>3409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9150</v>
      </c>
      <c r="D34" s="53">
        <f t="shared" si="1"/>
        <v>3994</v>
      </c>
      <c r="E34" s="53">
        <f t="shared" si="2"/>
        <v>5156</v>
      </c>
      <c r="F34" s="53">
        <v>1</v>
      </c>
      <c r="G34" s="53">
        <v>0</v>
      </c>
      <c r="H34" s="53">
        <v>84</v>
      </c>
      <c r="I34" s="53">
        <v>82</v>
      </c>
      <c r="J34" s="53">
        <v>783</v>
      </c>
      <c r="K34" s="53">
        <v>748</v>
      </c>
      <c r="L34" s="53">
        <v>1857</v>
      </c>
      <c r="M34" s="53">
        <v>1675</v>
      </c>
      <c r="N34" s="53">
        <v>825</v>
      </c>
      <c r="O34" s="53">
        <v>1185</v>
      </c>
      <c r="P34" s="53">
        <v>444</v>
      </c>
      <c r="Q34" s="53">
        <v>1466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40653</v>
      </c>
      <c r="D35" s="53">
        <f t="shared" si="1"/>
        <v>18589</v>
      </c>
      <c r="E35" s="53">
        <f t="shared" si="2"/>
        <v>22064</v>
      </c>
      <c r="F35" s="53">
        <v>124</v>
      </c>
      <c r="G35" s="53">
        <v>137</v>
      </c>
      <c r="H35" s="53">
        <v>689</v>
      </c>
      <c r="I35" s="53">
        <v>693</v>
      </c>
      <c r="J35" s="53">
        <v>3336</v>
      </c>
      <c r="K35" s="53">
        <v>3074</v>
      </c>
      <c r="L35" s="53">
        <v>6893</v>
      </c>
      <c r="M35" s="53">
        <v>6925</v>
      </c>
      <c r="N35" s="53">
        <v>5204</v>
      </c>
      <c r="O35" s="53">
        <v>5870</v>
      </c>
      <c r="P35" s="53">
        <v>2343</v>
      </c>
      <c r="Q35" s="53">
        <v>5365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2361</v>
      </c>
      <c r="D36" s="53">
        <f t="shared" si="1"/>
        <v>1043</v>
      </c>
      <c r="E36" s="53">
        <f t="shared" si="2"/>
        <v>1318</v>
      </c>
      <c r="F36" s="53">
        <v>1</v>
      </c>
      <c r="G36" s="53">
        <v>0</v>
      </c>
      <c r="H36" s="53">
        <v>6</v>
      </c>
      <c r="I36" s="53">
        <v>2</v>
      </c>
      <c r="J36" s="53">
        <v>216</v>
      </c>
      <c r="K36" s="53">
        <v>176</v>
      </c>
      <c r="L36" s="53">
        <v>476</v>
      </c>
      <c r="M36" s="53">
        <v>434</v>
      </c>
      <c r="N36" s="53">
        <v>220</v>
      </c>
      <c r="O36" s="53">
        <v>351</v>
      </c>
      <c r="P36" s="53">
        <v>124</v>
      </c>
      <c r="Q36" s="53">
        <v>355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438</v>
      </c>
      <c r="D37" s="53">
        <f t="shared" si="1"/>
        <v>221</v>
      </c>
      <c r="E37" s="53">
        <f t="shared" si="2"/>
        <v>217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33</v>
      </c>
      <c r="L37" s="53">
        <v>106</v>
      </c>
      <c r="M37" s="53">
        <v>79</v>
      </c>
      <c r="N37" s="53">
        <v>48</v>
      </c>
      <c r="O37" s="53">
        <v>43</v>
      </c>
      <c r="P37" s="53">
        <v>20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4834</v>
      </c>
      <c r="D38" s="53">
        <f t="shared" si="1"/>
        <v>2257</v>
      </c>
      <c r="E38" s="53">
        <f t="shared" si="2"/>
        <v>2577</v>
      </c>
      <c r="F38" s="53">
        <v>9</v>
      </c>
      <c r="G38" s="53">
        <v>7</v>
      </c>
      <c r="H38" s="53">
        <v>45</v>
      </c>
      <c r="I38" s="53">
        <v>57</v>
      </c>
      <c r="J38" s="53">
        <v>311</v>
      </c>
      <c r="K38" s="53">
        <v>318</v>
      </c>
      <c r="L38" s="53">
        <v>775</v>
      </c>
      <c r="M38" s="53">
        <v>607</v>
      </c>
      <c r="N38" s="53">
        <v>708</v>
      </c>
      <c r="O38" s="53">
        <v>805</v>
      </c>
      <c r="P38" s="53">
        <v>409</v>
      </c>
      <c r="Q38" s="53">
        <v>783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25275</v>
      </c>
      <c r="D39" s="53">
        <f t="shared" si="1"/>
        <v>11095</v>
      </c>
      <c r="E39" s="53">
        <f t="shared" si="2"/>
        <v>14180</v>
      </c>
      <c r="F39" s="53">
        <v>124</v>
      </c>
      <c r="G39" s="53">
        <v>107</v>
      </c>
      <c r="H39" s="53">
        <v>557</v>
      </c>
      <c r="I39" s="53">
        <v>528</v>
      </c>
      <c r="J39" s="53">
        <v>2162</v>
      </c>
      <c r="K39" s="53">
        <v>1998</v>
      </c>
      <c r="L39" s="53">
        <v>4517</v>
      </c>
      <c r="M39" s="53">
        <v>4744</v>
      </c>
      <c r="N39" s="53">
        <v>2549</v>
      </c>
      <c r="O39" s="53">
        <v>3465</v>
      </c>
      <c r="P39" s="53">
        <v>1186</v>
      </c>
      <c r="Q39" s="53">
        <v>3338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16511</v>
      </c>
      <c r="D40" s="53">
        <f t="shared" si="1"/>
        <v>7222</v>
      </c>
      <c r="E40" s="53">
        <f t="shared" si="2"/>
        <v>9289</v>
      </c>
      <c r="F40" s="53">
        <v>124</v>
      </c>
      <c r="G40" s="53">
        <v>118</v>
      </c>
      <c r="H40" s="53">
        <v>414</v>
      </c>
      <c r="I40" s="53">
        <v>367</v>
      </c>
      <c r="J40" s="53">
        <v>1533</v>
      </c>
      <c r="K40" s="53">
        <v>1411</v>
      </c>
      <c r="L40" s="53">
        <v>2852</v>
      </c>
      <c r="M40" s="53">
        <v>3375</v>
      </c>
      <c r="N40" s="53">
        <v>1621</v>
      </c>
      <c r="O40" s="53">
        <v>2108</v>
      </c>
      <c r="P40" s="53">
        <v>678</v>
      </c>
      <c r="Q40" s="53">
        <v>1910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17712</v>
      </c>
      <c r="D41" s="53">
        <f t="shared" si="1"/>
        <v>8325</v>
      </c>
      <c r="E41" s="53">
        <f t="shared" si="2"/>
        <v>9387</v>
      </c>
      <c r="F41" s="53">
        <v>67</v>
      </c>
      <c r="G41" s="53">
        <v>44</v>
      </c>
      <c r="H41" s="53">
        <v>320</v>
      </c>
      <c r="I41" s="53">
        <v>249</v>
      </c>
      <c r="J41" s="53">
        <v>1374</v>
      </c>
      <c r="K41" s="53">
        <v>1321</v>
      </c>
      <c r="L41" s="53">
        <v>3270</v>
      </c>
      <c r="M41" s="53">
        <v>2944</v>
      </c>
      <c r="N41" s="53">
        <v>2321</v>
      </c>
      <c r="O41" s="53">
        <v>2617</v>
      </c>
      <c r="P41" s="53">
        <v>973</v>
      </c>
      <c r="Q41" s="53">
        <v>2212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8893</v>
      </c>
      <c r="D42" s="53">
        <f t="shared" si="1"/>
        <v>4266</v>
      </c>
      <c r="E42" s="53">
        <f t="shared" si="2"/>
        <v>4627</v>
      </c>
      <c r="F42" s="53">
        <v>12</v>
      </c>
      <c r="G42" s="53">
        <v>23</v>
      </c>
      <c r="H42" s="53">
        <v>125</v>
      </c>
      <c r="I42" s="53">
        <v>139</v>
      </c>
      <c r="J42" s="53">
        <v>754</v>
      </c>
      <c r="K42" s="53">
        <v>689</v>
      </c>
      <c r="L42" s="53">
        <v>1720</v>
      </c>
      <c r="M42" s="53">
        <v>1374</v>
      </c>
      <c r="N42" s="53">
        <v>1189</v>
      </c>
      <c r="O42" s="53">
        <v>1258</v>
      </c>
      <c r="P42" s="53">
        <v>466</v>
      </c>
      <c r="Q42" s="53">
        <v>1144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260942</v>
      </c>
      <c r="D43" s="52">
        <f>SUM(D20:D42)-D21-D23-D26-D37</f>
        <v>119541</v>
      </c>
      <c r="E43" s="52">
        <f>SUM(E20:E42)-E21-E23-E26-E37</f>
        <v>141401</v>
      </c>
      <c r="F43" s="52">
        <f t="shared" ref="F43:Q43" si="4">SUM(F20:F42)-F21-F23-F26-F37</f>
        <v>916</v>
      </c>
      <c r="G43" s="52">
        <f t="shared" si="4"/>
        <v>882</v>
      </c>
      <c r="H43" s="52">
        <f t="shared" si="4"/>
        <v>4853</v>
      </c>
      <c r="I43" s="52">
        <f t="shared" si="4"/>
        <v>4624</v>
      </c>
      <c r="J43" s="52">
        <f t="shared" si="4"/>
        <v>22360</v>
      </c>
      <c r="K43" s="52">
        <f t="shared" si="4"/>
        <v>21009</v>
      </c>
      <c r="L43" s="52">
        <f t="shared" si="4"/>
        <v>47593</v>
      </c>
      <c r="M43" s="52">
        <f t="shared" si="4"/>
        <v>49327</v>
      </c>
      <c r="N43" s="52">
        <f t="shared" si="4"/>
        <v>31637</v>
      </c>
      <c r="O43" s="52">
        <f t="shared" si="4"/>
        <v>36548</v>
      </c>
      <c r="P43" s="52">
        <f t="shared" si="4"/>
        <v>12182</v>
      </c>
      <c r="Q43" s="52">
        <f t="shared" si="4"/>
        <v>29011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2023-10-04T06:16:04Z</dcterms:modified>
</cp:coreProperties>
</file>