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N44" s="1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M44" i="4" l="1"/>
  <c r="R44"/>
  <c r="P44"/>
  <c r="L44"/>
  <c r="J44"/>
  <c r="H44"/>
  <c r="Q44"/>
  <c r="O44"/>
  <c r="K44"/>
  <c r="I44"/>
  <c r="G44"/>
  <c r="N46" i="3"/>
  <c r="N44" s="1"/>
  <c r="M46"/>
  <c r="M44" s="1"/>
  <c r="I20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<sst xmlns="http://schemas.openxmlformats.org/spreadsheetml/2006/main" count="564" uniqueCount="127">
  <si>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</si>
  <si>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</si>
  <si>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</si>
  <si>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</si>
  <si>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</si>
  <si>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</si>
  <si>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</si>
  <si>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</si>
  <si>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</si>
  <si>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</si>
  <si>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</si>
  <si>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</si>
  <si>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</si>
  <si>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</si>
  <si>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</si>
  <si>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</si>
  <si>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</si>
  <si>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</si>
  <si>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</si>
  <si>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</si>
  <si>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</si>
  <si>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</si>
  <si>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</si>
  <si>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</si>
  <si>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</si>
  <si>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</si>
  <si>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</si>
  <si>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</si>
  <si>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</si>
  <si>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</si>
  <si>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</si>
  <si>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</si>
  <si>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</si>
  <si>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</si>
  <si>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</si>
  <si>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</si>
  <si>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</si>
  <si>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</si>
  <si>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</si>
  <si>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</si>
  <si>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</si>
  <si>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</si>
  <si>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</si>
  <si>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</si>
  <si>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</si>
  <si>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</si>
  <si>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</si>
  <si>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</si>
  <si>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</si>
  <si>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</si>
  <si>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</si>
  <si>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</si>
  <si>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</si>
  <si>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</si>
  <si>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</si>
  <si>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</si>
  <si>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</si>
  <si>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</si>
  <si>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</si>
  <si>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</si>
  <si>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</si>
  <si>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</si>
  <si>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</si>
  <si>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</si>
  <si>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</si>
  <si>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</si>
  <si>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</si>
  <si>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</si>
  <si>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</si>
  <si>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</si>
  <si>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</si>
  <si>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</si>
  <si>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</si>
  <si>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</si>
  <si>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</si>
  <si>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</si>
  <si>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</si>
  <si>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</si>
  <si>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</si>
  <si>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</si>
  <si>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</si>
  <si>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</si>
  <si>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</si>
  <si>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</si>
  <si>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</si>
  <si>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</si>
  <si>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</si>
  <si>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</si>
  <si>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</si>
  <si>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</si>
  <si>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</si>
  <si>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</si>
  <si>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</si>
  <si>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</si>
  <si>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</si>
  <si>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</si>
  <si>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</si>
  <si>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</si>
  <si>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</si>
  <si>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</si>
  <si>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</si>
  <si>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</si>
  <si>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</si>
  <si>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</si>
  <si>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</si>
  <si>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</si>
  <si>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</si>
  <si>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</si>
  <si>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</si>
  <si>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</si>
  <si>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</si>
  <si>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</si>
  <si>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</si>
  <si>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</si>
  <si>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</si>
  <si>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</si>
  <si>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</si>
  <si>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</si>
  <si>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</si>
  <si>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</si>
  <si>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</si>
  <si>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</si>
  <si>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</si>
  <si>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</si>
  <si>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</si>
  <si>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ноября</t>
  </si>
  <si>
    <t>01 ноября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</si>
</sst>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F44" sqref="F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679122</v>
      </c>
      <c r="E20" s="21">
        <f>G20+I20+K20+O20+Q20+M20</f>
        <v>313673</v>
      </c>
      <c r="F20" s="21">
        <f>H20+J20+L20+P20+R20+N20</f>
        <v>365449</v>
      </c>
      <c r="G20" s="21">
        <f t="shared" ref="G20:R20" si="1">SUM(G21:G43)</f>
        <v>2575</v>
      </c>
      <c r="H20" s="21">
        <f t="shared" si="1"/>
        <v>2424</v>
      </c>
      <c r="I20" s="21">
        <f t="shared" si="1"/>
        <v>12937</v>
      </c>
      <c r="J20" s="21">
        <f t="shared" si="1"/>
        <v>12515</v>
      </c>
      <c r="K20" s="21">
        <f t="shared" si="1"/>
        <v>56462</v>
      </c>
      <c r="L20" s="21">
        <f t="shared" si="1"/>
        <v>53108</v>
      </c>
      <c r="M20" s="21">
        <f t="shared" si="1"/>
        <v>122220</v>
      </c>
      <c r="N20" s="21">
        <f t="shared" si="1"/>
        <v>126300</v>
      </c>
      <c r="O20" s="21">
        <f t="shared" si="1"/>
        <v>86814</v>
      </c>
      <c r="P20" s="21">
        <f t="shared" si="1"/>
        <v>97673</v>
      </c>
      <c r="Q20" s="21">
        <f t="shared" si="1"/>
        <v>32665</v>
      </c>
      <c r="R20" s="21">
        <f t="shared" si="1"/>
        <v>73429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1672</v>
      </c>
      <c r="E21" s="27">
        <f>G21+I21+K21+O21+Q21+M21</f>
        <v>457</v>
      </c>
      <c r="F21" s="27">
        <f>H21+J21+L21+P21+R21+N21</f>
        <v>1215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196</v>
      </c>
      <c r="N21" s="27">
        <f>'Прил.12 согаз'!N21+'Прил.12 альфа'!N21</f>
        <v>572</v>
      </c>
      <c r="O21" s="27">
        <f>'Прил.12 согаз'!O21+'Прил.12 альфа'!O21</f>
        <v>188</v>
      </c>
      <c r="P21" s="27">
        <f>'Прил.12 согаз'!P21+'Прил.12 альфа'!P21</f>
        <v>556</v>
      </c>
      <c r="Q21" s="27">
        <f>'Прил.12 согаз'!Q21+'Прил.12 альфа'!Q21</f>
        <v>73</v>
      </c>
      <c r="R21" s="27">
        <f>'Прил.12 согаз'!R21+'Прил.12 альфа'!R21</f>
        <v>87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75184</v>
      </c>
      <c r="E22" s="27">
        <f t="shared" ref="E22:E43" si="2">G22+I22+K22+O22+Q22+M22</f>
        <v>35379</v>
      </c>
      <c r="F22" s="27">
        <f t="shared" ref="F22:F43" si="3">H22+J22+L22+P22+R22+N22</f>
        <v>39805</v>
      </c>
      <c r="G22" s="27">
        <f>'Прил.12 согаз'!G22+'Прил.12 альфа'!G22</f>
        <v>232</v>
      </c>
      <c r="H22" s="27">
        <f>'Прил.12 согаз'!H22+'Прил.12 альфа'!H22</f>
        <v>245</v>
      </c>
      <c r="I22" s="27">
        <f>'Прил.12 согаз'!I22+'Прил.12 альфа'!I22</f>
        <v>1342</v>
      </c>
      <c r="J22" s="27">
        <f>'Прил.12 согаз'!J22+'Прил.12 альфа'!J22</f>
        <v>1274</v>
      </c>
      <c r="K22" s="27">
        <f>'Прил.12 согаз'!K22+'Прил.12 альфа'!K22</f>
        <v>6203</v>
      </c>
      <c r="L22" s="27">
        <f>'Прил.12 согаз'!L22+'Прил.12 альфа'!L22</f>
        <v>5926</v>
      </c>
      <c r="M22" s="27">
        <f>'Прил.12 согаз'!M22+'Прил.12 альфа'!M22</f>
        <v>14779</v>
      </c>
      <c r="N22" s="27">
        <f>'Прил.12 согаз'!N22+'Прил.12 альфа'!N22</f>
        <v>13274</v>
      </c>
      <c r="O22" s="27">
        <f>'Прил.12 согаз'!O22+'Прил.12 альфа'!O22</f>
        <v>9232</v>
      </c>
      <c r="P22" s="27">
        <f>'Прил.12 согаз'!P22+'Прил.12 альфа'!P22</f>
        <v>10304</v>
      </c>
      <c r="Q22" s="27">
        <f>'Прил.12 согаз'!Q22+'Прил.12 альфа'!Q22</f>
        <v>3591</v>
      </c>
      <c r="R22" s="27">
        <f>'Прил.12 согаз'!R22+'Прил.12 альфа'!R22</f>
        <v>8782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40011</v>
      </c>
      <c r="E23" s="27">
        <f t="shared" si="2"/>
        <v>17887</v>
      </c>
      <c r="F23" s="27">
        <f t="shared" si="3"/>
        <v>22124</v>
      </c>
      <c r="G23" s="27">
        <f>'Прил.12 согаз'!G23+'Прил.12 альфа'!G23</f>
        <v>127</v>
      </c>
      <c r="H23" s="27">
        <f>'Прил.12 согаз'!H23+'Прил.12 альфа'!H23</f>
        <v>148</v>
      </c>
      <c r="I23" s="27">
        <f>'Прил.12 согаз'!I23+'Прил.12 альфа'!I23</f>
        <v>737</v>
      </c>
      <c r="J23" s="27">
        <f>'Прил.12 согаз'!J23+'Прил.12 альфа'!J23</f>
        <v>739</v>
      </c>
      <c r="K23" s="27">
        <f>'Прил.12 согаз'!K23+'Прил.12 альфа'!K23</f>
        <v>3630</v>
      </c>
      <c r="L23" s="27">
        <f>'Прил.12 согаз'!L23+'Прил.12 альфа'!L23</f>
        <v>3308</v>
      </c>
      <c r="M23" s="27">
        <f>'Прил.12 согаз'!M23+'Прил.12 альфа'!M23</f>
        <v>6033</v>
      </c>
      <c r="N23" s="27">
        <f>'Прил.12 согаз'!N23+'Прил.12 альфа'!N23</f>
        <v>6289</v>
      </c>
      <c r="O23" s="27">
        <f>'Прил.12 согаз'!O23+'Прил.12 альфа'!O23</f>
        <v>4900</v>
      </c>
      <c r="P23" s="27">
        <f>'Прил.12 согаз'!P23+'Прил.12 альфа'!P23</f>
        <v>5951</v>
      </c>
      <c r="Q23" s="27">
        <f>'Прил.12 согаз'!Q23+'Прил.12 альфа'!Q23</f>
        <v>2460</v>
      </c>
      <c r="R23" s="27">
        <f>'Прил.12 согаз'!R23+'Прил.12 альфа'!R23</f>
        <v>5689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41704</v>
      </c>
      <c r="E24" s="27">
        <f t="shared" si="2"/>
        <v>19908</v>
      </c>
      <c r="F24" s="27">
        <f t="shared" si="3"/>
        <v>21796</v>
      </c>
      <c r="G24" s="27">
        <f>'Прил.12 согаз'!G24+'Прил.12 альфа'!G24</f>
        <v>145</v>
      </c>
      <c r="H24" s="27">
        <f>'Прил.12 согаз'!H24+'Прил.12 альфа'!H24</f>
        <v>144</v>
      </c>
      <c r="I24" s="27">
        <f>'Прил.12 согаз'!I24+'Прил.12 альфа'!I24</f>
        <v>763</v>
      </c>
      <c r="J24" s="27">
        <f>'Прил.12 согаз'!J24+'Прил.12 альфа'!J24</f>
        <v>717</v>
      </c>
      <c r="K24" s="27">
        <f>'Прил.12 согаз'!K24+'Прил.12 альфа'!K24</f>
        <v>3271</v>
      </c>
      <c r="L24" s="27">
        <f>'Прил.12 согаз'!L24+'Прил.12 альфа'!L24</f>
        <v>3176</v>
      </c>
      <c r="M24" s="27">
        <f>'Прил.12 согаз'!M24+'Прил.12 альфа'!M24</f>
        <v>8147</v>
      </c>
      <c r="N24" s="27">
        <f>'Прил.12 согаз'!N24+'Прил.12 альфа'!N24</f>
        <v>7339</v>
      </c>
      <c r="O24" s="27">
        <f>'Прил.12 согаз'!O24+'Прил.12 альфа'!O24</f>
        <v>5552</v>
      </c>
      <c r="P24" s="27">
        <f>'Прил.12 согаз'!P24+'Прил.12 альфа'!P24</f>
        <v>6015</v>
      </c>
      <c r="Q24" s="27">
        <f>'Прил.12 согаз'!Q24+'Прил.12 альфа'!Q24</f>
        <v>2030</v>
      </c>
      <c r="R24" s="27">
        <f>'Прил.12 согаз'!R24+'Прил.12 альфа'!R24</f>
        <v>4405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8856</v>
      </c>
      <c r="E25" s="27">
        <f t="shared" si="2"/>
        <v>4172</v>
      </c>
      <c r="F25" s="27">
        <f t="shared" si="3"/>
        <v>4684</v>
      </c>
      <c r="G25" s="27">
        <f>'Прил.12 согаз'!G25+'Прил.12 альфа'!G25</f>
        <v>15</v>
      </c>
      <c r="H25" s="27">
        <f>'Прил.12 согаз'!H25+'Прил.12 альфа'!H25</f>
        <v>23</v>
      </c>
      <c r="I25" s="27">
        <f>'Прил.12 согаз'!I25+'Прил.12 альфа'!I25</f>
        <v>123</v>
      </c>
      <c r="J25" s="27">
        <f>'Прил.12 согаз'!J25+'Прил.12 альфа'!J25</f>
        <v>141</v>
      </c>
      <c r="K25" s="27">
        <f>'Прил.12 согаз'!K25+'Прил.12 альфа'!K25</f>
        <v>735</v>
      </c>
      <c r="L25" s="27">
        <f>'Прил.12 согаз'!L25+'Прил.12 альфа'!L25</f>
        <v>684</v>
      </c>
      <c r="M25" s="27">
        <f>'Прил.12 согаз'!M25+'Прил.12 альфа'!M25</f>
        <v>1514</v>
      </c>
      <c r="N25" s="27">
        <f>'Прил.12 согаз'!N25+'Прил.12 альфа'!N25</f>
        <v>1292</v>
      </c>
      <c r="O25" s="27">
        <f>'Прил.12 согаз'!O25+'Прил.12 альфа'!O25</f>
        <v>1266</v>
      </c>
      <c r="P25" s="27">
        <f>'Прил.12 согаз'!P25+'Прил.12 альфа'!P25</f>
        <v>1345</v>
      </c>
      <c r="Q25" s="27">
        <f>'Прил.12 согаз'!Q25+'Прил.12 альфа'!Q25</f>
        <v>519</v>
      </c>
      <c r="R25" s="27">
        <f>'Прил.12 согаз'!R25+'Прил.12 альфа'!R25</f>
        <v>1199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58284</v>
      </c>
      <c r="E26" s="27">
        <f t="shared" si="2"/>
        <v>26949</v>
      </c>
      <c r="F26" s="27">
        <f t="shared" si="3"/>
        <v>31335</v>
      </c>
      <c r="G26" s="27">
        <f>'Прил.12 согаз'!G26+'Прил.12 альфа'!G26</f>
        <v>197</v>
      </c>
      <c r="H26" s="27">
        <f>'Прил.12 согаз'!H26+'Прил.12 альфа'!H26</f>
        <v>150</v>
      </c>
      <c r="I26" s="27">
        <f>'Прил.12 согаз'!I26+'Прил.12 альфа'!I26</f>
        <v>1047</v>
      </c>
      <c r="J26" s="27">
        <f>'Прил.12 согаз'!J26+'Прил.12 альфа'!J26</f>
        <v>907</v>
      </c>
      <c r="K26" s="27">
        <f>'Прил.12 согаз'!K26+'Прил.12 альфа'!K26</f>
        <v>4670</v>
      </c>
      <c r="L26" s="27">
        <f>'Прил.12 согаз'!L26+'Прил.12 альфа'!L26</f>
        <v>4377</v>
      </c>
      <c r="M26" s="27">
        <f>'Прил.12 согаз'!M26+'Прил.12 альфа'!M26</f>
        <v>10448</v>
      </c>
      <c r="N26" s="27">
        <f>'Прил.12 согаз'!N26+'Прил.12 альфа'!N26</f>
        <v>9780</v>
      </c>
      <c r="O26" s="27">
        <f>'Прил.12 согаз'!O26+'Прил.12 альфа'!O26</f>
        <v>7522</v>
      </c>
      <c r="P26" s="27">
        <f>'Прил.12 согаз'!P26+'Прил.12 альфа'!P26</f>
        <v>8820</v>
      </c>
      <c r="Q26" s="27">
        <f>'Прил.12 согаз'!Q26+'Прил.12 альфа'!Q26</f>
        <v>3065</v>
      </c>
      <c r="R26" s="27">
        <f>'Прил.12 согаз'!R26+'Прил.12 альфа'!R26</f>
        <v>7301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24618</v>
      </c>
      <c r="E27" s="27">
        <f t="shared" si="2"/>
        <v>11222</v>
      </c>
      <c r="F27" s="27">
        <f t="shared" si="3"/>
        <v>13396</v>
      </c>
      <c r="G27" s="27">
        <f>'Прил.12 согаз'!G27+'Прил.12 альфа'!G27</f>
        <v>105</v>
      </c>
      <c r="H27" s="27">
        <f>'Прил.12 согаз'!H27+'Прил.12 альфа'!H27</f>
        <v>105</v>
      </c>
      <c r="I27" s="27">
        <f>'Прил.12 согаз'!I27+'Прил.12 альфа'!I27</f>
        <v>472</v>
      </c>
      <c r="J27" s="27">
        <f>'Прил.12 согаз'!J27+'Прил.12 альфа'!J27</f>
        <v>421</v>
      </c>
      <c r="K27" s="27">
        <f>'Прил.12 согаз'!K27+'Прил.12 альфа'!K27</f>
        <v>2093</v>
      </c>
      <c r="L27" s="27">
        <f>'Прил.12 согаз'!L27+'Прил.12 альфа'!L27</f>
        <v>1984</v>
      </c>
      <c r="M27" s="27">
        <f>'Прил.12 согаз'!M27+'Прил.12 альфа'!M27</f>
        <v>4380</v>
      </c>
      <c r="N27" s="27">
        <f>'Прил.12 согаз'!N27+'Прил.12 альфа'!N27</f>
        <v>4567</v>
      </c>
      <c r="O27" s="27">
        <f>'Прил.12 согаз'!O27+'Прил.12 альфа'!O27</f>
        <v>3036</v>
      </c>
      <c r="P27" s="27">
        <f>'Прил.12 согаз'!P27+'Прил.12 альфа'!P27</f>
        <v>3590</v>
      </c>
      <c r="Q27" s="27">
        <f>'Прил.12 согаз'!Q27+'Прил.12 альфа'!Q27</f>
        <v>1136</v>
      </c>
      <c r="R27" s="27">
        <f>'Прил.12 согаз'!R27+'Прил.12 альфа'!R27</f>
        <v>2729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28958</v>
      </c>
      <c r="E28" s="27">
        <f t="shared" si="2"/>
        <v>13331</v>
      </c>
      <c r="F28" s="27">
        <f t="shared" si="3"/>
        <v>15627</v>
      </c>
      <c r="G28" s="27">
        <f>'Прил.12 согаз'!G28+'Прил.12 альфа'!G28</f>
        <v>138</v>
      </c>
      <c r="H28" s="27">
        <f>'Прил.12 согаз'!H28+'Прил.12 альфа'!H28</f>
        <v>100</v>
      </c>
      <c r="I28" s="27">
        <f>'Прил.12 согаз'!I28+'Прил.12 альфа'!I28</f>
        <v>696</v>
      </c>
      <c r="J28" s="27">
        <f>'Прил.12 согаз'!J28+'Прил.12 альфа'!J28</f>
        <v>684</v>
      </c>
      <c r="K28" s="27">
        <f>'Прил.12 согаз'!K28+'Прил.12 альфа'!K28</f>
        <v>2715</v>
      </c>
      <c r="L28" s="27">
        <f>'Прил.12 согаз'!L28+'Прил.12 альфа'!L28</f>
        <v>2621</v>
      </c>
      <c r="M28" s="27">
        <f>'Прил.12 согаз'!M28+'Прил.12 альфа'!M28</f>
        <v>5067</v>
      </c>
      <c r="N28" s="27">
        <f>'Прил.12 согаз'!N28+'Прил.12 альфа'!N28</f>
        <v>5787</v>
      </c>
      <c r="O28" s="27">
        <f>'Прил.12 согаз'!O28+'Прил.12 альфа'!O28</f>
        <v>3675</v>
      </c>
      <c r="P28" s="27">
        <f>'Прил.12 согаз'!P28+'Прил.12 альфа'!P28</f>
        <v>3993</v>
      </c>
      <c r="Q28" s="27">
        <f>'Прил.12 согаз'!Q28+'Прил.12 альфа'!Q28</f>
        <v>1040</v>
      </c>
      <c r="R28" s="27">
        <f>'Прил.12 согаз'!R28+'Прил.12 альфа'!R28</f>
        <v>2442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44630</v>
      </c>
      <c r="E29" s="27">
        <f t="shared" si="2"/>
        <v>19188</v>
      </c>
      <c r="F29" s="27">
        <f t="shared" si="3"/>
        <v>25442</v>
      </c>
      <c r="G29" s="27">
        <f>'Прил.12 согаз'!G29+'Прил.12 альфа'!G29</f>
        <v>253</v>
      </c>
      <c r="H29" s="27">
        <f>'Прил.12 согаз'!H29+'Прил.12 альфа'!H29</f>
        <v>252</v>
      </c>
      <c r="I29" s="27">
        <f>'Прил.12 согаз'!I29+'Прил.12 альфа'!I29</f>
        <v>1221</v>
      </c>
      <c r="J29" s="27">
        <f>'Прил.12 согаз'!J29+'Прил.12 альфа'!J29</f>
        <v>1281</v>
      </c>
      <c r="K29" s="27">
        <f>'Прил.12 согаз'!K29+'Прил.12 альфа'!K29</f>
        <v>4677</v>
      </c>
      <c r="L29" s="27">
        <f>'Прил.12 согаз'!L29+'Прил.12 альфа'!L29</f>
        <v>4572</v>
      </c>
      <c r="M29" s="27">
        <f>'Прил.12 согаз'!M29+'Прил.12 альфа'!M29</f>
        <v>6815</v>
      </c>
      <c r="N29" s="27">
        <f>'Прил.12 согаз'!N29+'Прил.12 альфа'!N29</f>
        <v>10166</v>
      </c>
      <c r="O29" s="27">
        <f>'Прил.12 согаз'!O29+'Прил.12 альфа'!O29</f>
        <v>4775</v>
      </c>
      <c r="P29" s="27">
        <f>'Прил.12 согаз'!P29+'Прил.12 альфа'!P29</f>
        <v>6152</v>
      </c>
      <c r="Q29" s="27">
        <f>'Прил.12 согаз'!Q29+'Прил.12 альфа'!Q29</f>
        <v>1447</v>
      </c>
      <c r="R29" s="27">
        <f>'Прил.12 согаз'!R29+'Прил.12 альфа'!R29</f>
        <v>3019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113837</v>
      </c>
      <c r="E30" s="27">
        <f t="shared" si="2"/>
        <v>50894</v>
      </c>
      <c r="F30" s="27">
        <f t="shared" si="3"/>
        <v>62943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26245</v>
      </c>
      <c r="N30" s="27">
        <f>'Прил.12 согаз'!N30+'Прил.12 альфа'!N30</f>
        <v>27142</v>
      </c>
      <c r="O30" s="27">
        <f>'Прил.12 согаз'!O30+'Прил.12 альфа'!O30</f>
        <v>17547</v>
      </c>
      <c r="P30" s="27">
        <f>'Прил.12 согаз'!P30+'Прил.12 альфа'!P30</f>
        <v>19857</v>
      </c>
      <c r="Q30" s="27">
        <f>'Прил.12 согаз'!Q30+'Прил.12 альфа'!Q30</f>
        <v>7102</v>
      </c>
      <c r="R30" s="27">
        <f>'Прил.12 согаз'!R30+'Прил.12 альфа'!R30</f>
        <v>15944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93654</v>
      </c>
      <c r="E31" s="27">
        <f t="shared" si="2"/>
        <v>41622</v>
      </c>
      <c r="F31" s="27">
        <f t="shared" si="3"/>
        <v>52032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21006</v>
      </c>
      <c r="N31" s="27">
        <f>'Прил.12 согаз'!N31+'Прил.12 альфа'!N31</f>
        <v>21374</v>
      </c>
      <c r="O31" s="27">
        <f>'Прил.12 согаз'!O31+'Прил.12 альфа'!O31</f>
        <v>14873</v>
      </c>
      <c r="P31" s="27">
        <f>'Прил.12 согаз'!P31+'Прил.12 альфа'!P31</f>
        <v>16872</v>
      </c>
      <c r="Q31" s="27">
        <f>'Прил.12 согаз'!Q31+'Прил.12 альфа'!Q31</f>
        <v>5743</v>
      </c>
      <c r="R31" s="27">
        <f>'Прил.12 согаз'!R31+'Прил.12 альфа'!R31</f>
        <v>13786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22032</v>
      </c>
      <c r="E32" s="27">
        <f t="shared" si="2"/>
        <v>11294</v>
      </c>
      <c r="F32" s="27">
        <f t="shared" si="3"/>
        <v>10738</v>
      </c>
      <c r="G32" s="27">
        <f>'Прил.12 согаз'!G32+'Прил.12 альфа'!G32</f>
        <v>404</v>
      </c>
      <c r="H32" s="27">
        <f>'Прил.12 согаз'!H32+'Прил.12 альфа'!H32</f>
        <v>375</v>
      </c>
      <c r="I32" s="27">
        <f>'Прил.12 согаз'!I32+'Прил.12 альфа'!I32</f>
        <v>2067</v>
      </c>
      <c r="J32" s="27">
        <f>'Прил.12 согаз'!J32+'Прил.12 альфа'!J32</f>
        <v>1992</v>
      </c>
      <c r="K32" s="27">
        <f>'Прил.12 согаз'!K32+'Прил.12 альфа'!K32</f>
        <v>8823</v>
      </c>
      <c r="L32" s="27">
        <f>'Прил.12 согаз'!L32+'Прил.12 альфа'!L32</f>
        <v>8371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16377</v>
      </c>
      <c r="E33" s="27">
        <f t="shared" si="2"/>
        <v>8561</v>
      </c>
      <c r="F33" s="27">
        <f t="shared" si="3"/>
        <v>7816</v>
      </c>
      <c r="G33" s="27">
        <f>'Прил.12 согаз'!G33+'Прил.12 альфа'!G33</f>
        <v>320</v>
      </c>
      <c r="H33" s="27">
        <f>'Прил.12 согаз'!H33+'Прил.12 альфа'!H33</f>
        <v>291</v>
      </c>
      <c r="I33" s="27">
        <f>'Прил.12 согаз'!I33+'Прил.12 альфа'!I33</f>
        <v>1435</v>
      </c>
      <c r="J33" s="27">
        <f>'Прил.12 согаз'!J33+'Прил.12 альфа'!J33</f>
        <v>1403</v>
      </c>
      <c r="K33" s="27">
        <f>'Прил.12 согаз'!K33+'Прил.12 альфа'!K33</f>
        <v>6806</v>
      </c>
      <c r="L33" s="27">
        <f>'Прил.12 согаз'!L33+'Прил.12 альфа'!L33</f>
        <v>6122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16499</v>
      </c>
      <c r="E34" s="27">
        <f t="shared" si="2"/>
        <v>8434</v>
      </c>
      <c r="F34" s="27">
        <f t="shared" si="3"/>
        <v>8065</v>
      </c>
      <c r="G34" s="27">
        <f>'Прил.12 согаз'!G34+'Прил.12 альфа'!G34</f>
        <v>317</v>
      </c>
      <c r="H34" s="27">
        <f>'Прил.12 согаз'!H34+'Прил.12 альфа'!H34</f>
        <v>317</v>
      </c>
      <c r="I34" s="27">
        <f>'Прил.12 согаз'!I34+'Прил.12 альфа'!I34</f>
        <v>1519</v>
      </c>
      <c r="J34" s="27">
        <f>'Прил.12 согаз'!J34+'Прил.12 альфа'!J34</f>
        <v>1544</v>
      </c>
      <c r="K34" s="27">
        <f>'Прил.12 согаз'!K34+'Прил.12 альфа'!K34</f>
        <v>6598</v>
      </c>
      <c r="L34" s="27">
        <f>'Прил.12 согаз'!L34+'Прил.12 альфа'!L34</f>
        <v>6204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11193</v>
      </c>
      <c r="E35" s="27">
        <f t="shared" si="2"/>
        <v>5039</v>
      </c>
      <c r="F35" s="27">
        <f t="shared" si="3"/>
        <v>6154</v>
      </c>
      <c r="G35" s="27">
        <f>'Прил.12 согаз'!G35+'Прил.12 альфа'!G35</f>
        <v>18</v>
      </c>
      <c r="H35" s="27">
        <f>'Прил.12 согаз'!H35+'Прил.12 альфа'!H35</f>
        <v>21</v>
      </c>
      <c r="I35" s="27">
        <f>'Прил.12 согаз'!I35+'Прил.12 альфа'!I35</f>
        <v>60</v>
      </c>
      <c r="J35" s="27">
        <f>'Прил.12 согаз'!J35+'Прил.12 альфа'!J35</f>
        <v>63</v>
      </c>
      <c r="K35" s="27">
        <f>'Прил.12 согаз'!K35+'Прил.12 альфа'!K35</f>
        <v>187</v>
      </c>
      <c r="L35" s="27">
        <f>'Прил.12 согаз'!L35+'Прил.12 альфа'!L35</f>
        <v>168</v>
      </c>
      <c r="M35" s="27">
        <f>'Прил.12 согаз'!M35+'Прил.12 альфа'!M35</f>
        <v>1531</v>
      </c>
      <c r="N35" s="27">
        <f>'Прил.12 согаз'!N35+'Прил.12 альфа'!N35</f>
        <v>2350</v>
      </c>
      <c r="O35" s="27">
        <f>'Прил.12 согаз'!O35+'Прил.12 альфа'!O35</f>
        <v>2307</v>
      </c>
      <c r="P35" s="27">
        <f>'Прил.12 согаз'!P35+'Прил.12 альфа'!P35</f>
        <v>2306</v>
      </c>
      <c r="Q35" s="27">
        <f>'Прил.12 согаз'!Q35+'Прил.12 альфа'!Q35</f>
        <v>936</v>
      </c>
      <c r="R35" s="27">
        <f>'Прил.12 согаз'!R35+'Прил.12 альфа'!R35</f>
        <v>1246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15930</v>
      </c>
      <c r="E36" s="27">
        <f t="shared" si="2"/>
        <v>7565</v>
      </c>
      <c r="F36" s="27">
        <f t="shared" si="3"/>
        <v>8365</v>
      </c>
      <c r="G36" s="27">
        <f>'Прил.12 согаз'!G36+'Прил.12 альфа'!G36</f>
        <v>52</v>
      </c>
      <c r="H36" s="27">
        <f>'Прил.12 согаз'!H36+'Прил.12 альфа'!H36</f>
        <v>44</v>
      </c>
      <c r="I36" s="27">
        <f>'Прил.12 согаз'!I36+'Прил.12 альфа'!I36</f>
        <v>254</v>
      </c>
      <c r="J36" s="27">
        <f>'Прил.12 согаз'!J36+'Прил.12 альфа'!J36</f>
        <v>227</v>
      </c>
      <c r="K36" s="27">
        <f>'Прил.12 согаз'!K36+'Прил.12 альфа'!K36</f>
        <v>1358</v>
      </c>
      <c r="L36" s="27">
        <f>'Прил.12 согаз'!L36+'Прил.12 альфа'!L36</f>
        <v>1169</v>
      </c>
      <c r="M36" s="27">
        <f>'Прил.12 согаз'!M36+'Прил.12 альфа'!M36</f>
        <v>2847</v>
      </c>
      <c r="N36" s="27">
        <f>'Прил.12 согаз'!N36+'Прил.12 альфа'!N36</f>
        <v>2705</v>
      </c>
      <c r="O36" s="27">
        <f>'Прил.12 согаз'!O36+'Прил.12 альфа'!O36</f>
        <v>2198</v>
      </c>
      <c r="P36" s="27">
        <f>'Прил.12 согаз'!P36+'Прил.12 альфа'!P36</f>
        <v>2366</v>
      </c>
      <c r="Q36" s="27">
        <f>'Прил.12 согаз'!Q36+'Прил.12 альфа'!Q36</f>
        <v>856</v>
      </c>
      <c r="R36" s="27">
        <f>'Прил.12 согаз'!R36+'Прил.12 альфа'!R36</f>
        <v>1854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38501</v>
      </c>
      <c r="E37" s="27">
        <f t="shared" si="2"/>
        <v>17274</v>
      </c>
      <c r="F37" s="27">
        <f t="shared" si="3"/>
        <v>21227</v>
      </c>
      <c r="G37" s="27">
        <f>'Прил.12 согаз'!G37+'Прил.12 альфа'!G37</f>
        <v>241</v>
      </c>
      <c r="H37" s="27">
        <f>'Прил.12 согаз'!H37+'Прил.12 альфа'!H37</f>
        <v>193</v>
      </c>
      <c r="I37" s="27">
        <f>'Прил.12 согаз'!I37+'Прил.12 альфа'!I37</f>
        <v>1165</v>
      </c>
      <c r="J37" s="27">
        <f>'Прил.12 согаз'!J37+'Прил.12 альфа'!J37</f>
        <v>1081</v>
      </c>
      <c r="K37" s="27">
        <f>'Прил.12 согаз'!K37+'Прил.12 альфа'!K37</f>
        <v>4517</v>
      </c>
      <c r="L37" s="27">
        <f>'Прил.12 согаз'!L37+'Прил.12 альфа'!L37</f>
        <v>4232</v>
      </c>
      <c r="M37" s="27">
        <f>'Прил.12 согаз'!M37+'Прил.12 альфа'!M37</f>
        <v>6133</v>
      </c>
      <c r="N37" s="27">
        <f>'Прил.12 согаз'!N37+'Прил.12 альфа'!N37</f>
        <v>8605</v>
      </c>
      <c r="O37" s="27">
        <f>'Прил.12 согаз'!O37+'Прил.12 альфа'!O37</f>
        <v>4158</v>
      </c>
      <c r="P37" s="27">
        <f>'Прил.12 согаз'!P37+'Прил.12 альфа'!P37</f>
        <v>5056</v>
      </c>
      <c r="Q37" s="27">
        <f>'Прил.12 согаз'!Q37+'Прил.12 альфа'!Q37</f>
        <v>1060</v>
      </c>
      <c r="R37" s="27">
        <f>'Прил.12 согаз'!R37+'Прил.12 альфа'!R37</f>
        <v>2060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5709</v>
      </c>
      <c r="E38" s="27">
        <f t="shared" si="2"/>
        <v>2129</v>
      </c>
      <c r="F38" s="27">
        <f t="shared" si="3"/>
        <v>3580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889</v>
      </c>
      <c r="N38" s="27">
        <f>'Прил.12 согаз'!N38+'Прил.12 альфа'!N38</f>
        <v>1059</v>
      </c>
      <c r="O38" s="27">
        <f>'Прил.12 согаз'!O38+'Прил.12 альфа'!O38</f>
        <v>808</v>
      </c>
      <c r="P38" s="27">
        <f>'Прил.12 согаз'!P38+'Прил.12 альфа'!P38</f>
        <v>1439</v>
      </c>
      <c r="Q38" s="27">
        <f>'Прил.12 согаз'!Q38+'Прил.12 альфа'!Q38</f>
        <v>432</v>
      </c>
      <c r="R38" s="27">
        <f>'Прил.12 согаз'!R38+'Прил.12 альфа'!R38</f>
        <v>1082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2924</v>
      </c>
      <c r="E39" s="27">
        <f t="shared" si="2"/>
        <v>1744</v>
      </c>
      <c r="F39" s="27">
        <f t="shared" si="3"/>
        <v>1180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185</v>
      </c>
      <c r="N39" s="27">
        <f>'Прил.12 согаз'!N39+'Прил.12 альфа'!N39</f>
        <v>419</v>
      </c>
      <c r="O39" s="27">
        <f>'Прил.12 согаз'!O39+'Прил.12 альфа'!O39</f>
        <v>1215</v>
      </c>
      <c r="P39" s="27">
        <f>'Прил.12 согаз'!P39+'Прил.12 альфа'!P39</f>
        <v>552</v>
      </c>
      <c r="Q39" s="27">
        <f>'Прил.12 согаз'!Q39+'Прил.12 альфа'!Q39</f>
        <v>344</v>
      </c>
      <c r="R39" s="27">
        <f>'Прил.12 согаз'!R39+'Прил.12 альфа'!R39</f>
        <v>209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5202</v>
      </c>
      <c r="E40" s="27">
        <f t="shared" si="2"/>
        <v>2458</v>
      </c>
      <c r="F40" s="27">
        <f t="shared" si="3"/>
        <v>2744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1132</v>
      </c>
      <c r="N40" s="27">
        <f>'Прил.12 согаз'!N40+'Прил.12 альфа'!N40</f>
        <v>807</v>
      </c>
      <c r="O40" s="27">
        <f>'Прил.12 согаз'!O40+'Прил.12 альфа'!O40</f>
        <v>1029</v>
      </c>
      <c r="P40" s="27">
        <f>'Прил.12 согаз'!P40+'Прил.12 альфа'!P40</f>
        <v>1137</v>
      </c>
      <c r="Q40" s="27">
        <f>'Прил.12 согаз'!Q40+'Прил.12 альфа'!Q40</f>
        <v>297</v>
      </c>
      <c r="R40" s="27">
        <f>'Прил.12 согаз'!R40+'Прил.12 альфа'!R40</f>
        <v>800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5828</v>
      </c>
      <c r="E41" s="27">
        <f t="shared" si="2"/>
        <v>3266</v>
      </c>
      <c r="F41" s="27">
        <f t="shared" si="3"/>
        <v>2562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1519</v>
      </c>
      <c r="N41" s="27">
        <f>'Прил.12 согаз'!N41+'Прил.12 альфа'!N41</f>
        <v>897</v>
      </c>
      <c r="O41" s="27">
        <f>'Прил.12 согаз'!O41+'Прил.12 альфа'!O41</f>
        <v>1316</v>
      </c>
      <c r="P41" s="27">
        <f>'Прил.12 согаз'!P41+'Прил.12 альфа'!P41</f>
        <v>1033</v>
      </c>
      <c r="Q41" s="27">
        <f>'Прил.12 согаз'!Q41+'Прил.12 альфа'!Q41</f>
        <v>431</v>
      </c>
      <c r="R41" s="27">
        <f>'Прил.12 согаз'!R41+'Прил.12 альфа'!R41</f>
        <v>632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7519</v>
      </c>
      <c r="E43" s="27">
        <f t="shared" si="2"/>
        <v>4900</v>
      </c>
      <c r="F43" s="27">
        <f t="shared" si="3"/>
        <v>2619</v>
      </c>
      <c r="G43" s="27">
        <f>'Прил.12 согаз'!G43+'Прил.12 альфа'!G43</f>
        <v>11</v>
      </c>
      <c r="H43" s="27">
        <f>'Прил.12 согаз'!H43+'Прил.12 альфа'!H43</f>
        <v>16</v>
      </c>
      <c r="I43" s="27">
        <f>'Прил.12 согаз'!I43+'Прил.12 альфа'!I43</f>
        <v>36</v>
      </c>
      <c r="J43" s="27">
        <f>'Прил.12 согаз'!J43+'Прил.12 альфа'!J43</f>
        <v>41</v>
      </c>
      <c r="K43" s="27">
        <f>'Прил.12 согаз'!K43+'Прил.12 альфа'!K43</f>
        <v>179</v>
      </c>
      <c r="L43" s="27">
        <f>'Прил.12 согаз'!L43+'Прил.12 альфа'!L43</f>
        <v>194</v>
      </c>
      <c r="M43" s="27">
        <f>'Прил.12 согаз'!M43+'Прил.12 альфа'!M43</f>
        <v>3354</v>
      </c>
      <c r="N43" s="27">
        <f>'Прил.12 согаз'!N43+'Прил.12 альфа'!N43</f>
        <v>1876</v>
      </c>
      <c r="O43" s="27">
        <f>'Прил.12 согаз'!O43+'Прил.12 альфа'!O43</f>
        <v>1217</v>
      </c>
      <c r="P43" s="27">
        <f>'Прил.12 согаз'!P43+'Прил.12 альфа'!P43</f>
        <v>329</v>
      </c>
      <c r="Q43" s="27">
        <f>'Прил.12 согаз'!Q43+'Прил.12 альфа'!Q43</f>
        <v>103</v>
      </c>
      <c r="R43" s="27">
        <f>'Прил.12 согаз'!R43+'Прил.12 альфа'!R43</f>
        <v>163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679122</v>
      </c>
      <c r="E44" s="21">
        <f>G44+I44+K44+O44+Q44+M44</f>
        <v>313673</v>
      </c>
      <c r="F44" s="21">
        <f>H44+J44+L44+P44+R44+N44</f>
        <v>365449</v>
      </c>
      <c r="G44" s="21">
        <f t="shared" ref="G44:R44" si="5">SUM(G45:G48)</f>
        <v>2575</v>
      </c>
      <c r="H44" s="21">
        <f t="shared" si="5"/>
        <v>2424</v>
      </c>
      <c r="I44" s="21">
        <f t="shared" si="5"/>
        <v>12937</v>
      </c>
      <c r="J44" s="21">
        <f t="shared" si="5"/>
        <v>12515</v>
      </c>
      <c r="K44" s="21">
        <f t="shared" si="5"/>
        <v>56462</v>
      </c>
      <c r="L44" s="21">
        <f t="shared" si="5"/>
        <v>53108</v>
      </c>
      <c r="M44" s="21">
        <f t="shared" si="5"/>
        <v>122220</v>
      </c>
      <c r="N44" s="21">
        <f t="shared" si="5"/>
        <v>126300</v>
      </c>
      <c r="O44" s="21">
        <f t="shared" si="5"/>
        <v>86814</v>
      </c>
      <c r="P44" s="21">
        <f t="shared" si="5"/>
        <v>97673</v>
      </c>
      <c r="Q44" s="21">
        <f t="shared" si="5"/>
        <v>32665</v>
      </c>
      <c r="R44" s="21">
        <f t="shared" si="5"/>
        <v>73429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621632</v>
      </c>
      <c r="E45" s="27">
        <f t="shared" ref="E45:E48" si="6">G45+I45+K45+O45+Q45+M45</f>
        <v>287585</v>
      </c>
      <c r="F45" s="27">
        <f t="shared" ref="F45:F48" si="7">H45+J45+L45+P45+R45+N45</f>
        <v>334047</v>
      </c>
      <c r="G45" s="58">
        <f>'Прил.12 согаз'!G45+'Прил.12 альфа'!G45</f>
        <v>2279</v>
      </c>
      <c r="H45" s="58">
        <f>'Прил.12 согаз'!H45+'Прил.12 альфа'!H45</f>
        <v>2181</v>
      </c>
      <c r="I45" s="58">
        <f>'Прил.12 согаз'!I45+'Прил.12 альфа'!I45</f>
        <v>11479</v>
      </c>
      <c r="J45" s="58">
        <f>'Прил.12 согаз'!J45+'Прил.12 альфа'!J45</f>
        <v>11165</v>
      </c>
      <c r="K45" s="58">
        <f>'Прил.12 согаз'!K45+'Прил.12 альфа'!K45</f>
        <v>50216</v>
      </c>
      <c r="L45" s="58">
        <f>'Прил.12 согаз'!L45+'Прил.12 альфа'!L45</f>
        <v>47341</v>
      </c>
      <c r="M45" s="58">
        <f>'Прил.12 согаз'!M45+'Прил.12 альфа'!M45</f>
        <v>112570</v>
      </c>
      <c r="N45" s="58">
        <f>'Прил.12 согаз'!N45+'Прил.12 альфа'!N45</f>
        <v>113925</v>
      </c>
      <c r="O45" s="58">
        <f>'Прил.12 согаз'!O45+'Прил.12 альфа'!O45</f>
        <v>80321</v>
      </c>
      <c r="P45" s="58">
        <f>'Прил.12 согаз'!P45+'Прил.12 альфа'!P45</f>
        <v>90008</v>
      </c>
      <c r="Q45" s="58">
        <f>'Прил.12 согаз'!Q45+'Прил.12 альфа'!Q45</f>
        <v>30720</v>
      </c>
      <c r="R45" s="58">
        <f>'Прил.12 согаз'!R45+'Прил.12 альфа'!R45</f>
        <v>69427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15922</v>
      </c>
      <c r="E46" s="27">
        <f t="shared" si="6"/>
        <v>7529</v>
      </c>
      <c r="F46" s="27">
        <f t="shared" si="7"/>
        <v>8393</v>
      </c>
      <c r="G46" s="26">
        <f>'Прил.12 согаз'!G46+'Прил.12 альфа'!G46</f>
        <v>52</v>
      </c>
      <c r="H46" s="26">
        <f>'Прил.12 согаз'!H46+'Прил.12 альфа'!H46</f>
        <v>46</v>
      </c>
      <c r="I46" s="26">
        <f>'Прил.12 согаз'!I46+'Прил.12 альфа'!I46</f>
        <v>252</v>
      </c>
      <c r="J46" s="26">
        <f>'Прил.12 согаз'!J46+'Прил.12 альфа'!J46</f>
        <v>226</v>
      </c>
      <c r="K46" s="26">
        <f>'Прил.12 согаз'!K46+'Прил.12 альфа'!K46</f>
        <v>1395</v>
      </c>
      <c r="L46" s="26">
        <f>'Прил.12 согаз'!L46+'Прил.12 альфа'!L46</f>
        <v>1207</v>
      </c>
      <c r="M46" s="26">
        <f>'Прил.12 согаз'!M46+'Прил.12 альфа'!M46</f>
        <v>2821</v>
      </c>
      <c r="N46" s="26">
        <f>'Прил.12 согаз'!N46+'Прил.12 альфа'!N46</f>
        <v>2715</v>
      </c>
      <c r="O46" s="26">
        <f>'Прил.12 согаз'!O46+'Прил.12 альфа'!O46</f>
        <v>2162</v>
      </c>
      <c r="P46" s="26">
        <f>'Прил.12 согаз'!P46+'Прил.12 альфа'!P46</f>
        <v>2356</v>
      </c>
      <c r="Q46" s="26">
        <f>'Прил.12 согаз'!Q46+'Прил.12 альфа'!Q46</f>
        <v>847</v>
      </c>
      <c r="R46" s="26">
        <f>'Прил.12 согаз'!R46+'Прил.12 альфа'!R46</f>
        <v>1843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41568</v>
      </c>
      <c r="E47" s="27">
        <f t="shared" si="6"/>
        <v>18559</v>
      </c>
      <c r="F47" s="27">
        <f t="shared" si="7"/>
        <v>23009</v>
      </c>
      <c r="G47" s="26">
        <f>'Прил.12 согаз'!G47+'Прил.12 альфа'!G47</f>
        <v>244</v>
      </c>
      <c r="H47" s="26">
        <f>'Прил.12 согаз'!H47+'Прил.12 альфа'!H47</f>
        <v>197</v>
      </c>
      <c r="I47" s="26">
        <f>'Прил.12 согаз'!I47+'Прил.12 альфа'!I47</f>
        <v>1206</v>
      </c>
      <c r="J47" s="26">
        <f>'Прил.12 согаз'!J47+'Прил.12 альфа'!J47</f>
        <v>1124</v>
      </c>
      <c r="K47" s="26">
        <f>'Прил.12 согаз'!K47+'Прил.12 альфа'!K47</f>
        <v>4851</v>
      </c>
      <c r="L47" s="26">
        <f>'Прил.12 согаз'!L47+'Прил.12 альфа'!L47</f>
        <v>4560</v>
      </c>
      <c r="M47" s="26">
        <f>'Прил.12 согаз'!M47+'Прил.12 альфа'!M47</f>
        <v>6829</v>
      </c>
      <c r="N47" s="26">
        <f>'Прил.12 согаз'!N47+'Прил.12 альфа'!N47</f>
        <v>9660</v>
      </c>
      <c r="O47" s="26">
        <f>'Прил.12 согаз'!O47+'Прил.12 альфа'!O47</f>
        <v>4331</v>
      </c>
      <c r="P47" s="26">
        <f>'Прил.12 согаз'!P47+'Прил.12 альфа'!P47</f>
        <v>5309</v>
      </c>
      <c r="Q47" s="26">
        <f>'Прил.12 согаз'!Q47+'Прил.12 альфа'!Q47</f>
        <v>1098</v>
      </c>
      <c r="R47" s="26">
        <f>'Прил.12 согаз'!R47+'Прил.12 альфа'!R47</f>
        <v>2159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418367</v>
      </c>
      <c r="E20" s="21">
        <f>G20+I20+K20+O20+Q20+M20</f>
        <v>194234</v>
      </c>
      <c r="F20" s="21">
        <f>H20+J20+L20+P20+R20+N20</f>
        <v>224133</v>
      </c>
      <c r="G20" s="21">
        <f t="shared" ref="G20:R20" si="1">SUM(G21:G43)</f>
        <v>1649</v>
      </c>
      <c r="H20" s="21">
        <f t="shared" si="1"/>
        <v>1553</v>
      </c>
      <c r="I20" s="21">
        <f t="shared" si="1"/>
        <v>8109</v>
      </c>
      <c r="J20" s="21">
        <f t="shared" si="1"/>
        <v>7903</v>
      </c>
      <c r="K20" s="21">
        <f t="shared" si="1"/>
        <v>34080</v>
      </c>
      <c r="L20" s="21">
        <f t="shared" si="1"/>
        <v>32087</v>
      </c>
      <c r="M20" s="21">
        <f t="shared" si="1"/>
        <v>74739</v>
      </c>
      <c r="N20" s="21">
        <f t="shared" si="1"/>
        <v>77089</v>
      </c>
      <c r="O20" s="21">
        <f t="shared" si="1"/>
        <v>55244</v>
      </c>
      <c r="P20" s="21">
        <f t="shared" si="1"/>
        <v>61148</v>
      </c>
      <c r="Q20" s="21">
        <f t="shared" si="1"/>
        <v>20413</v>
      </c>
      <c r="R20" s="21">
        <f t="shared" si="1"/>
        <v>44353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1252</v>
      </c>
      <c r="E21" s="27">
        <f>G21+I21+K21+O21+Q21+M21</f>
        <v>357</v>
      </c>
      <c r="F21" s="27">
        <f>H21+J21+L21+P21+R21+N21</f>
        <v>895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151</v>
      </c>
      <c r="N21" s="27">
        <v>426</v>
      </c>
      <c r="O21" s="27">
        <v>153</v>
      </c>
      <c r="P21" s="27">
        <v>404</v>
      </c>
      <c r="Q21" s="27">
        <v>53</v>
      </c>
      <c r="R21" s="27">
        <v>65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45962</v>
      </c>
      <c r="E22" s="27">
        <f t="shared" ref="E22:E43" si="2">G22+I22+K22+O22+Q22+M22</f>
        <v>22235</v>
      </c>
      <c r="F22" s="27">
        <f t="shared" ref="F22:F43" si="3">H22+J22+L22+P22+R22+N22</f>
        <v>23727</v>
      </c>
      <c r="G22" s="27">
        <v>230</v>
      </c>
      <c r="H22" s="27">
        <v>242</v>
      </c>
      <c r="I22" s="27">
        <v>1094</v>
      </c>
      <c r="J22" s="27">
        <v>1032</v>
      </c>
      <c r="K22" s="27">
        <v>3548</v>
      </c>
      <c r="L22" s="27">
        <v>3461</v>
      </c>
      <c r="M22" s="27">
        <v>9065</v>
      </c>
      <c r="N22" s="27">
        <v>8206</v>
      </c>
      <c r="O22" s="27">
        <v>6259</v>
      </c>
      <c r="P22" s="27">
        <v>6510</v>
      </c>
      <c r="Q22" s="27">
        <v>2039</v>
      </c>
      <c r="R22" s="27">
        <v>4276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1938</v>
      </c>
      <c r="E23" s="27">
        <f t="shared" si="2"/>
        <v>990</v>
      </c>
      <c r="F23" s="27">
        <f t="shared" si="3"/>
        <v>948</v>
      </c>
      <c r="G23" s="27">
        <v>2</v>
      </c>
      <c r="H23" s="27">
        <v>4</v>
      </c>
      <c r="I23" s="27">
        <v>10</v>
      </c>
      <c r="J23" s="27">
        <v>9</v>
      </c>
      <c r="K23" s="27">
        <v>104</v>
      </c>
      <c r="L23" s="27">
        <v>76</v>
      </c>
      <c r="M23" s="27">
        <v>390</v>
      </c>
      <c r="N23" s="27">
        <v>291</v>
      </c>
      <c r="O23" s="27">
        <v>364</v>
      </c>
      <c r="P23" s="27">
        <v>365</v>
      </c>
      <c r="Q23" s="27">
        <v>120</v>
      </c>
      <c r="R23" s="27">
        <v>203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35243</v>
      </c>
      <c r="E24" s="27">
        <f t="shared" si="2"/>
        <v>16719</v>
      </c>
      <c r="F24" s="27">
        <f t="shared" si="3"/>
        <v>18524</v>
      </c>
      <c r="G24" s="27">
        <v>124</v>
      </c>
      <c r="H24" s="27">
        <v>119</v>
      </c>
      <c r="I24" s="27">
        <v>623</v>
      </c>
      <c r="J24" s="27">
        <v>595</v>
      </c>
      <c r="K24" s="27">
        <v>2647</v>
      </c>
      <c r="L24" s="27">
        <v>2584</v>
      </c>
      <c r="M24" s="27">
        <v>6805</v>
      </c>
      <c r="N24" s="27">
        <v>6006</v>
      </c>
      <c r="O24" s="27">
        <v>4652</v>
      </c>
      <c r="P24" s="27">
        <v>5136</v>
      </c>
      <c r="Q24" s="27">
        <v>1868</v>
      </c>
      <c r="R24" s="27">
        <v>4084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756</v>
      </c>
      <c r="E25" s="27">
        <f t="shared" si="2"/>
        <v>438</v>
      </c>
      <c r="F25" s="27">
        <f t="shared" si="3"/>
        <v>318</v>
      </c>
      <c r="G25" s="27">
        <v>0</v>
      </c>
      <c r="H25" s="27">
        <v>1</v>
      </c>
      <c r="I25" s="27">
        <v>4</v>
      </c>
      <c r="J25" s="27">
        <v>6</v>
      </c>
      <c r="K25" s="27">
        <v>36</v>
      </c>
      <c r="L25" s="27">
        <v>30</v>
      </c>
      <c r="M25" s="27">
        <v>158</v>
      </c>
      <c r="N25" s="27">
        <v>84</v>
      </c>
      <c r="O25" s="27">
        <v>183</v>
      </c>
      <c r="P25" s="27">
        <v>121</v>
      </c>
      <c r="Q25" s="27">
        <v>57</v>
      </c>
      <c r="R25" s="27">
        <v>76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16588</v>
      </c>
      <c r="E26" s="27">
        <f t="shared" si="2"/>
        <v>8066</v>
      </c>
      <c r="F26" s="27">
        <f t="shared" si="3"/>
        <v>8522</v>
      </c>
      <c r="G26" s="27">
        <v>2</v>
      </c>
      <c r="H26" s="27">
        <v>4</v>
      </c>
      <c r="I26" s="27">
        <v>191</v>
      </c>
      <c r="J26" s="27">
        <v>147</v>
      </c>
      <c r="K26" s="27">
        <v>1219</v>
      </c>
      <c r="L26" s="27">
        <v>1175</v>
      </c>
      <c r="M26" s="27">
        <v>3013</v>
      </c>
      <c r="N26" s="27">
        <v>2566</v>
      </c>
      <c r="O26" s="27">
        <v>2728</v>
      </c>
      <c r="P26" s="27">
        <v>2847</v>
      </c>
      <c r="Q26" s="27">
        <v>913</v>
      </c>
      <c r="R26" s="27">
        <v>1783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9115</v>
      </c>
      <c r="E27" s="27">
        <f t="shared" si="2"/>
        <v>4423</v>
      </c>
      <c r="F27" s="27">
        <f t="shared" si="3"/>
        <v>4692</v>
      </c>
      <c r="G27" s="27">
        <v>0</v>
      </c>
      <c r="H27" s="27">
        <v>1</v>
      </c>
      <c r="I27" s="27">
        <v>97</v>
      </c>
      <c r="J27" s="27">
        <v>111</v>
      </c>
      <c r="K27" s="27">
        <v>705</v>
      </c>
      <c r="L27" s="27">
        <v>722</v>
      </c>
      <c r="M27" s="27">
        <v>1701</v>
      </c>
      <c r="N27" s="27">
        <v>1519</v>
      </c>
      <c r="O27" s="27">
        <v>1464</v>
      </c>
      <c r="P27" s="27">
        <v>1524</v>
      </c>
      <c r="Q27" s="27">
        <v>456</v>
      </c>
      <c r="R27" s="27">
        <v>815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28681</v>
      </c>
      <c r="E28" s="27">
        <f t="shared" si="2"/>
        <v>13133</v>
      </c>
      <c r="F28" s="27">
        <f t="shared" si="3"/>
        <v>15548</v>
      </c>
      <c r="G28" s="27">
        <v>138</v>
      </c>
      <c r="H28" s="27">
        <v>100</v>
      </c>
      <c r="I28" s="27">
        <v>694</v>
      </c>
      <c r="J28" s="27">
        <v>683</v>
      </c>
      <c r="K28" s="27">
        <v>2710</v>
      </c>
      <c r="L28" s="27">
        <v>2611</v>
      </c>
      <c r="M28" s="27">
        <v>4957</v>
      </c>
      <c r="N28" s="27">
        <v>5748</v>
      </c>
      <c r="O28" s="27">
        <v>3602</v>
      </c>
      <c r="P28" s="27">
        <v>3968</v>
      </c>
      <c r="Q28" s="27">
        <v>1032</v>
      </c>
      <c r="R28" s="27">
        <v>2438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26073</v>
      </c>
      <c r="E29" s="27">
        <f t="shared" si="2"/>
        <v>11082</v>
      </c>
      <c r="F29" s="27">
        <f t="shared" si="3"/>
        <v>14991</v>
      </c>
      <c r="G29" s="27">
        <v>248</v>
      </c>
      <c r="H29" s="27">
        <v>244</v>
      </c>
      <c r="I29" s="27">
        <v>965</v>
      </c>
      <c r="J29" s="27">
        <v>1012</v>
      </c>
      <c r="K29" s="27">
        <v>2630</v>
      </c>
      <c r="L29" s="27">
        <v>2556</v>
      </c>
      <c r="M29" s="27">
        <v>3576</v>
      </c>
      <c r="N29" s="27">
        <v>6040</v>
      </c>
      <c r="O29" s="27">
        <v>2848</v>
      </c>
      <c r="P29" s="27">
        <v>3601</v>
      </c>
      <c r="Q29" s="27">
        <v>815</v>
      </c>
      <c r="R29" s="27">
        <v>1538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89679</v>
      </c>
      <c r="E30" s="27">
        <f t="shared" si="2"/>
        <v>39791</v>
      </c>
      <c r="F30" s="27">
        <f t="shared" si="3"/>
        <v>49888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20379</v>
      </c>
      <c r="N30" s="27">
        <v>20778</v>
      </c>
      <c r="O30" s="27">
        <v>13562</v>
      </c>
      <c r="P30" s="27">
        <v>15640</v>
      </c>
      <c r="Q30" s="27">
        <v>5850</v>
      </c>
      <c r="R30" s="27">
        <v>13470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71296</v>
      </c>
      <c r="E31" s="27">
        <f t="shared" si="2"/>
        <v>31521</v>
      </c>
      <c r="F31" s="27">
        <f t="shared" si="3"/>
        <v>39775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15834</v>
      </c>
      <c r="N31" s="27">
        <v>16228</v>
      </c>
      <c r="O31" s="27">
        <v>11225</v>
      </c>
      <c r="P31" s="27">
        <v>12787</v>
      </c>
      <c r="Q31" s="27">
        <v>4462</v>
      </c>
      <c r="R31" s="27">
        <v>10760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17516</v>
      </c>
      <c r="E32" s="27">
        <f t="shared" si="2"/>
        <v>9004</v>
      </c>
      <c r="F32" s="27">
        <f t="shared" si="3"/>
        <v>8512</v>
      </c>
      <c r="G32" s="27">
        <v>316</v>
      </c>
      <c r="H32" s="27">
        <v>296</v>
      </c>
      <c r="I32" s="27">
        <v>1612</v>
      </c>
      <c r="J32" s="27">
        <v>1535</v>
      </c>
      <c r="K32" s="27">
        <v>7076</v>
      </c>
      <c r="L32" s="27">
        <v>6681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13088</v>
      </c>
      <c r="E33" s="27">
        <f t="shared" si="2"/>
        <v>6910</v>
      </c>
      <c r="F33" s="27">
        <f t="shared" si="3"/>
        <v>6178</v>
      </c>
      <c r="G33" s="27">
        <v>247</v>
      </c>
      <c r="H33" s="27">
        <v>220</v>
      </c>
      <c r="I33" s="27">
        <v>1110</v>
      </c>
      <c r="J33" s="27">
        <v>1074</v>
      </c>
      <c r="K33" s="27">
        <v>5553</v>
      </c>
      <c r="L33" s="27">
        <v>4884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13236</v>
      </c>
      <c r="E34" s="27">
        <f t="shared" si="2"/>
        <v>6782</v>
      </c>
      <c r="F34" s="27">
        <f t="shared" si="3"/>
        <v>6454</v>
      </c>
      <c r="G34" s="27">
        <v>263</v>
      </c>
      <c r="H34" s="27">
        <v>255</v>
      </c>
      <c r="I34" s="27">
        <v>1208</v>
      </c>
      <c r="J34" s="27">
        <v>1225</v>
      </c>
      <c r="K34" s="27">
        <v>5311</v>
      </c>
      <c r="L34" s="27">
        <v>4974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8237</v>
      </c>
      <c r="E35" s="27">
        <f t="shared" si="2"/>
        <v>3725</v>
      </c>
      <c r="F35" s="27">
        <f t="shared" si="3"/>
        <v>4512</v>
      </c>
      <c r="G35" s="27">
        <v>2</v>
      </c>
      <c r="H35" s="27">
        <v>0</v>
      </c>
      <c r="I35" s="27">
        <v>15</v>
      </c>
      <c r="J35" s="27">
        <v>14</v>
      </c>
      <c r="K35" s="27">
        <v>58</v>
      </c>
      <c r="L35" s="27">
        <v>56</v>
      </c>
      <c r="M35" s="27">
        <v>1163</v>
      </c>
      <c r="N35" s="27">
        <v>1655</v>
      </c>
      <c r="O35" s="27">
        <v>1741</v>
      </c>
      <c r="P35" s="27">
        <v>1770</v>
      </c>
      <c r="Q35" s="27">
        <v>746</v>
      </c>
      <c r="R35" s="27">
        <v>1017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13430</v>
      </c>
      <c r="E36" s="27">
        <f t="shared" si="2"/>
        <v>6467</v>
      </c>
      <c r="F36" s="27">
        <f t="shared" si="3"/>
        <v>6963</v>
      </c>
      <c r="G36" s="27">
        <v>51</v>
      </c>
      <c r="H36" s="27">
        <v>44</v>
      </c>
      <c r="I36" s="27">
        <v>246</v>
      </c>
      <c r="J36" s="27">
        <v>223</v>
      </c>
      <c r="K36" s="27">
        <v>1142</v>
      </c>
      <c r="L36" s="27">
        <v>1005</v>
      </c>
      <c r="M36" s="27">
        <v>2342</v>
      </c>
      <c r="N36" s="27">
        <v>2216</v>
      </c>
      <c r="O36" s="27">
        <v>1960</v>
      </c>
      <c r="P36" s="27">
        <v>1992</v>
      </c>
      <c r="Q36" s="27">
        <v>726</v>
      </c>
      <c r="R36" s="27">
        <v>1483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11222</v>
      </c>
      <c r="E37" s="27">
        <f t="shared" si="2"/>
        <v>4933</v>
      </c>
      <c r="F37" s="27">
        <f t="shared" si="3"/>
        <v>6289</v>
      </c>
      <c r="G37" s="27">
        <v>20</v>
      </c>
      <c r="H37" s="27">
        <v>11</v>
      </c>
      <c r="I37" s="27">
        <v>219</v>
      </c>
      <c r="J37" s="27">
        <v>215</v>
      </c>
      <c r="K37" s="27">
        <v>1240</v>
      </c>
      <c r="L37" s="27">
        <v>1169</v>
      </c>
      <c r="M37" s="27">
        <v>1781</v>
      </c>
      <c r="N37" s="27">
        <v>2504</v>
      </c>
      <c r="O37" s="27">
        <v>1343</v>
      </c>
      <c r="P37" s="27">
        <v>1777</v>
      </c>
      <c r="Q37" s="27">
        <v>330</v>
      </c>
      <c r="R37" s="27">
        <v>613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3994</v>
      </c>
      <c r="E38" s="27">
        <f t="shared" si="2"/>
        <v>1552</v>
      </c>
      <c r="F38" s="27">
        <f t="shared" si="3"/>
        <v>2442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613</v>
      </c>
      <c r="N38" s="27">
        <v>691</v>
      </c>
      <c r="O38" s="27">
        <v>634</v>
      </c>
      <c r="P38" s="27">
        <v>1031</v>
      </c>
      <c r="Q38" s="27">
        <v>305</v>
      </c>
      <c r="R38" s="27">
        <v>720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2195</v>
      </c>
      <c r="E39" s="27">
        <f t="shared" si="2"/>
        <v>1321</v>
      </c>
      <c r="F39" s="27">
        <f t="shared" si="3"/>
        <v>874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124</v>
      </c>
      <c r="N39" s="27">
        <v>314</v>
      </c>
      <c r="O39" s="27">
        <v>925</v>
      </c>
      <c r="P39" s="27">
        <v>392</v>
      </c>
      <c r="Q39" s="27">
        <v>272</v>
      </c>
      <c r="R39" s="27">
        <v>168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4380</v>
      </c>
      <c r="E40" s="27">
        <f t="shared" si="2"/>
        <v>2041</v>
      </c>
      <c r="F40" s="27">
        <f t="shared" si="3"/>
        <v>2339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915</v>
      </c>
      <c r="N40" s="27">
        <v>654</v>
      </c>
      <c r="O40" s="27">
        <v>861</v>
      </c>
      <c r="P40" s="27">
        <v>978</v>
      </c>
      <c r="Q40" s="27">
        <v>265</v>
      </c>
      <c r="R40" s="27">
        <v>707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342</v>
      </c>
      <c r="E41" s="27">
        <f t="shared" si="2"/>
        <v>196</v>
      </c>
      <c r="F41" s="27">
        <f t="shared" si="3"/>
        <v>146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81</v>
      </c>
      <c r="N41" s="27">
        <v>40</v>
      </c>
      <c r="O41" s="27">
        <v>87</v>
      </c>
      <c r="P41" s="27">
        <v>79</v>
      </c>
      <c r="Q41" s="27">
        <v>28</v>
      </c>
      <c r="R41" s="27">
        <v>27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4144</v>
      </c>
      <c r="E43" s="27">
        <f t="shared" si="2"/>
        <v>2548</v>
      </c>
      <c r="F43" s="27">
        <f t="shared" si="3"/>
        <v>1596</v>
      </c>
      <c r="G43" s="27">
        <v>6</v>
      </c>
      <c r="H43" s="27">
        <v>12</v>
      </c>
      <c r="I43" s="27">
        <v>21</v>
      </c>
      <c r="J43" s="27">
        <v>22</v>
      </c>
      <c r="K43" s="27">
        <v>101</v>
      </c>
      <c r="L43" s="27">
        <v>103</v>
      </c>
      <c r="M43" s="27">
        <v>1691</v>
      </c>
      <c r="N43" s="27">
        <v>1123</v>
      </c>
      <c r="O43" s="27">
        <v>653</v>
      </c>
      <c r="P43" s="27">
        <v>226</v>
      </c>
      <c r="Q43" s="27">
        <v>76</v>
      </c>
      <c r="R43" s="27">
        <v>110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418367</v>
      </c>
      <c r="E44" s="21">
        <f>G44+I44+K44+O44+Q44+M44</f>
        <v>194234</v>
      </c>
      <c r="F44" s="21">
        <f>H44+J44+L44+P44+R44+N44</f>
        <v>224133</v>
      </c>
      <c r="G44" s="21">
        <f t="shared" ref="G44:R44" si="5">SUM(G45:G48)</f>
        <v>1649</v>
      </c>
      <c r="H44" s="21">
        <f t="shared" si="5"/>
        <v>1553</v>
      </c>
      <c r="I44" s="21">
        <f t="shared" si="5"/>
        <v>8109</v>
      </c>
      <c r="J44" s="21">
        <f t="shared" si="5"/>
        <v>7903</v>
      </c>
      <c r="K44" s="21">
        <f t="shared" si="5"/>
        <v>34080</v>
      </c>
      <c r="L44" s="21">
        <f t="shared" si="5"/>
        <v>32087</v>
      </c>
      <c r="M44" s="21">
        <f t="shared" si="5"/>
        <v>74739</v>
      </c>
      <c r="N44" s="21">
        <f t="shared" si="5"/>
        <v>77089</v>
      </c>
      <c r="O44" s="21">
        <f t="shared" si="5"/>
        <v>55244</v>
      </c>
      <c r="P44" s="21">
        <f t="shared" si="5"/>
        <v>61148</v>
      </c>
      <c r="Q44" s="21">
        <f t="shared" si="5"/>
        <v>20413</v>
      </c>
      <c r="R44" s="21">
        <f t="shared" si="5"/>
        <v>44353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392850</v>
      </c>
      <c r="E45" s="27">
        <f t="shared" ref="E45:E48" si="6">G45+I45+K45+O45+Q45+M45</f>
        <v>182486</v>
      </c>
      <c r="F45" s="27">
        <f t="shared" ref="F45:F48" si="7">H45+J45+L45+P45+R45+N45</f>
        <v>210364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1580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1496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7642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7458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31597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29824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70408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72063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51910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57294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19349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42229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13572</v>
      </c>
      <c r="E46" s="27">
        <f t="shared" si="6"/>
        <v>6493</v>
      </c>
      <c r="F46" s="27">
        <f t="shared" si="7"/>
        <v>7079</v>
      </c>
      <c r="G46" s="26">
        <f>'Прил. 11 СОГАЗ'!F36</f>
        <v>51</v>
      </c>
      <c r="H46" s="26">
        <f>'Прил. 11 СОГАЗ'!G36</f>
        <v>46</v>
      </c>
      <c r="I46" s="26">
        <f>'Прил. 11 СОГАЗ'!H36</f>
        <v>246</v>
      </c>
      <c r="J46" s="26">
        <f>'Прил. 11 СОГАЗ'!I36</f>
        <v>224</v>
      </c>
      <c r="K46" s="26">
        <f>'Прил. 11 СОГАЗ'!J36</f>
        <v>1178</v>
      </c>
      <c r="L46" s="26">
        <f>'Прил. 11 СОГАЗ'!K36</f>
        <v>1032</v>
      </c>
      <c r="M46" s="26">
        <f>'Прил. 11 СОГАЗ'!L36</f>
        <v>2353</v>
      </c>
      <c r="N46" s="26">
        <f>'Прил. 11 СОГАЗ'!M36</f>
        <v>2283</v>
      </c>
      <c r="O46" s="26">
        <f>'Прил. 11 СОГАЗ'!N36</f>
        <v>1942</v>
      </c>
      <c r="P46" s="26">
        <f>'Прил. 11 СОГАЗ'!O36</f>
        <v>2005</v>
      </c>
      <c r="Q46" s="26">
        <f>'Прил. 11 СОГАЗ'!P36</f>
        <v>723</v>
      </c>
      <c r="R46" s="26">
        <f>'Прил. 11 СОГАЗ'!Q36</f>
        <v>1489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11945</v>
      </c>
      <c r="E47" s="27">
        <f t="shared" si="6"/>
        <v>5255</v>
      </c>
      <c r="F47" s="27">
        <f t="shared" si="7"/>
        <v>6690</v>
      </c>
      <c r="G47" s="26">
        <f>'Прил. 11 СОГАЗ'!F29+'Прил. 11 СОГАЗ'!F30+'Прил. 11 СОГАЗ'!F31+'Прил. 11 СОГАЗ'!F32+'Прил. 11 СОГАЗ'!F24</f>
        <v>18</v>
      </c>
      <c r="H47" s="26">
        <f>'Прил. 11 СОГАЗ'!G29+'Прил. 11 СОГАЗ'!G30+'Прил. 11 СОГАЗ'!G31+'Прил. 11 СОГАЗ'!G32+'Прил. 11 СОГАЗ'!G24</f>
        <v>11</v>
      </c>
      <c r="I47" s="26">
        <f>'Прил. 11 СОГАЗ'!H29+'Прил. 11 СОГАЗ'!H30+'Прил. 11 СОГАЗ'!H31+'Прил. 11 СОГАЗ'!H32+'Прил. 11 СОГАЗ'!H24</f>
        <v>221</v>
      </c>
      <c r="J47" s="26">
        <f>'Прил. 11 СОГАЗ'!I29+'Прил. 11 СОГАЗ'!I30+'Прил. 11 СОГАЗ'!I31+'Прил. 11 СОГАЗ'!I32+'Прил. 11 СОГАЗ'!I24</f>
        <v>221</v>
      </c>
      <c r="K47" s="26">
        <f>'Прил. 11 СОГАЗ'!J29+'Прил. 11 СОГАЗ'!J30+'Прил. 11 СОГАЗ'!J31+'Прил. 11 СОГАЗ'!J32+'Прил. 11 СОГАЗ'!J24</f>
        <v>1305</v>
      </c>
      <c r="L47" s="26">
        <f>'Прил. 11 СОГАЗ'!K29+'Прил. 11 СОГАЗ'!K30+'Прил. 11 СОГАЗ'!K31+'Прил. 11 СОГАЗ'!K32+'Прил. 11 СОГАЗ'!K24</f>
        <v>1231</v>
      </c>
      <c r="M47" s="26">
        <f>'Прил. 11 СОГАЗ'!L29+'Прил. 11 СОГАЗ'!L30+'Прил. 11 СОГАЗ'!L31+'Прил. 11 СОГАЗ'!L32+'Прил. 11 СОГАЗ'!L24</f>
        <v>1978</v>
      </c>
      <c r="N47" s="26">
        <f>'Прил. 11 СОГАЗ'!M29+'Прил. 11 СОГАЗ'!M30+'Прил. 11 СОГАЗ'!M31+'Прил. 11 СОГАЗ'!M32+'Прил. 11 СОГАЗ'!M24</f>
        <v>2743</v>
      </c>
      <c r="O47" s="26">
        <f>'Прил. 11 СОГАЗ'!N29+'Прил. 11 СОГАЗ'!N30+'Прил. 11 СОГАЗ'!N31+'Прил. 11 СОГАЗ'!N32+'Прил. 11 СОГАЗ'!N24</f>
        <v>1392</v>
      </c>
      <c r="P47" s="26">
        <f>'Прил. 11 СОГАЗ'!O29+'Прил. 11 СОГАЗ'!O30+'Прил. 11 СОГАЗ'!O31+'Прил. 11 СОГАЗ'!O32+'Прил. 11 СОГАЗ'!O24</f>
        <v>1849</v>
      </c>
      <c r="Q47" s="26">
        <f>'Прил. 11 СОГАЗ'!P29+'Прил. 11 СОГАЗ'!P30+'Прил. 11 СОГАЗ'!P31+'Прил. 11 СОГАЗ'!P32+'Прил. 11 СОГАЗ'!P24</f>
        <v>341</v>
      </c>
      <c r="R47" s="26">
        <f>'Прил. 11 СОГАЗ'!Q29+'Прил. 11 СОГАЗ'!Q30+'Прил. 11 СОГАЗ'!Q31+'Прил. 11 СОГАЗ'!Q32+'Прил. 11 СОГАЗ'!Q24</f>
        <v>635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260755</v>
      </c>
      <c r="E20" s="21">
        <f>G20+I20+K20+O20+Q20+M20</f>
        <v>119439</v>
      </c>
      <c r="F20" s="21">
        <f>H20+J20+L20+P20+R20+N20</f>
        <v>141316</v>
      </c>
      <c r="G20" s="21">
        <f t="shared" ref="G20:R20" si="1">SUM(G21:G43)</f>
        <v>926</v>
      </c>
      <c r="H20" s="21">
        <f t="shared" si="1"/>
        <v>871</v>
      </c>
      <c r="I20" s="21">
        <f t="shared" si="1"/>
        <v>4828</v>
      </c>
      <c r="J20" s="21">
        <f t="shared" si="1"/>
        <v>4612</v>
      </c>
      <c r="K20" s="21">
        <f t="shared" si="1"/>
        <v>22382</v>
      </c>
      <c r="L20" s="21">
        <f t="shared" si="1"/>
        <v>21021</v>
      </c>
      <c r="M20" s="21">
        <f t="shared" si="1"/>
        <v>47481</v>
      </c>
      <c r="N20" s="21">
        <f t="shared" si="1"/>
        <v>49211</v>
      </c>
      <c r="O20" s="21">
        <f t="shared" si="1"/>
        <v>31570</v>
      </c>
      <c r="P20" s="21">
        <f t="shared" si="1"/>
        <v>36525</v>
      </c>
      <c r="Q20" s="21">
        <f t="shared" si="1"/>
        <v>12252</v>
      </c>
      <c r="R20" s="21">
        <f t="shared" si="1"/>
        <v>29076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420</v>
      </c>
      <c r="E21" s="27">
        <f>G21+I21+K21+O21+Q21+M21</f>
        <v>100</v>
      </c>
      <c r="F21" s="27">
        <f>H21+J21+L21+P21+R21+N21</f>
        <v>320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45</v>
      </c>
      <c r="N21" s="27">
        <v>146</v>
      </c>
      <c r="O21" s="27">
        <v>35</v>
      </c>
      <c r="P21" s="27">
        <v>152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29222</v>
      </c>
      <c r="E22" s="27">
        <f t="shared" ref="E22:E43" si="2">G22+I22+K22+O22+Q22+M22</f>
        <v>13144</v>
      </c>
      <c r="F22" s="27">
        <f t="shared" ref="F22:F43" si="3">H22+J22+L22+P22+R22+N22</f>
        <v>16078</v>
      </c>
      <c r="G22" s="27">
        <v>2</v>
      </c>
      <c r="H22" s="27">
        <v>3</v>
      </c>
      <c r="I22" s="27">
        <v>248</v>
      </c>
      <c r="J22" s="27">
        <v>242</v>
      </c>
      <c r="K22" s="27">
        <v>2655</v>
      </c>
      <c r="L22" s="27">
        <v>2465</v>
      </c>
      <c r="M22" s="27">
        <v>5714</v>
      </c>
      <c r="N22" s="27">
        <v>5068</v>
      </c>
      <c r="O22" s="27">
        <v>2973</v>
      </c>
      <c r="P22" s="27">
        <v>3794</v>
      </c>
      <c r="Q22" s="27">
        <v>1552</v>
      </c>
      <c r="R22" s="27">
        <v>4506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38073</v>
      </c>
      <c r="E23" s="27">
        <f t="shared" si="2"/>
        <v>16897</v>
      </c>
      <c r="F23" s="27">
        <f t="shared" si="3"/>
        <v>21176</v>
      </c>
      <c r="G23" s="27">
        <v>125</v>
      </c>
      <c r="H23" s="27">
        <v>144</v>
      </c>
      <c r="I23" s="27">
        <v>727</v>
      </c>
      <c r="J23" s="27">
        <v>730</v>
      </c>
      <c r="K23" s="27">
        <v>3526</v>
      </c>
      <c r="L23" s="27">
        <v>3232</v>
      </c>
      <c r="M23" s="27">
        <v>5643</v>
      </c>
      <c r="N23" s="27">
        <v>5998</v>
      </c>
      <c r="O23" s="27">
        <v>4536</v>
      </c>
      <c r="P23" s="27">
        <v>5586</v>
      </c>
      <c r="Q23" s="27">
        <v>2340</v>
      </c>
      <c r="R23" s="27">
        <v>5486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6461</v>
      </c>
      <c r="E24" s="27">
        <f t="shared" si="2"/>
        <v>3189</v>
      </c>
      <c r="F24" s="27">
        <f t="shared" si="3"/>
        <v>3272</v>
      </c>
      <c r="G24" s="27">
        <v>21</v>
      </c>
      <c r="H24" s="27">
        <v>25</v>
      </c>
      <c r="I24" s="27">
        <v>140</v>
      </c>
      <c r="J24" s="27">
        <v>122</v>
      </c>
      <c r="K24" s="27">
        <v>624</v>
      </c>
      <c r="L24" s="27">
        <v>592</v>
      </c>
      <c r="M24" s="27">
        <v>1342</v>
      </c>
      <c r="N24" s="27">
        <v>1333</v>
      </c>
      <c r="O24" s="27">
        <v>900</v>
      </c>
      <c r="P24" s="27">
        <v>879</v>
      </c>
      <c r="Q24" s="27">
        <v>162</v>
      </c>
      <c r="R24" s="27">
        <v>321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8100</v>
      </c>
      <c r="E25" s="27">
        <f t="shared" si="2"/>
        <v>3734</v>
      </c>
      <c r="F25" s="27">
        <f t="shared" si="3"/>
        <v>4366</v>
      </c>
      <c r="G25" s="27">
        <v>15</v>
      </c>
      <c r="H25" s="27">
        <v>22</v>
      </c>
      <c r="I25" s="27">
        <v>119</v>
      </c>
      <c r="J25" s="27">
        <v>135</v>
      </c>
      <c r="K25" s="27">
        <v>699</v>
      </c>
      <c r="L25" s="27">
        <v>654</v>
      </c>
      <c r="M25" s="27">
        <v>1356</v>
      </c>
      <c r="N25" s="27">
        <v>1208</v>
      </c>
      <c r="O25" s="27">
        <v>1083</v>
      </c>
      <c r="P25" s="27">
        <v>1224</v>
      </c>
      <c r="Q25" s="27">
        <v>462</v>
      </c>
      <c r="R25" s="27">
        <v>1123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41696</v>
      </c>
      <c r="E26" s="27">
        <f t="shared" si="2"/>
        <v>18883</v>
      </c>
      <c r="F26" s="27">
        <f t="shared" si="3"/>
        <v>22813</v>
      </c>
      <c r="G26" s="27">
        <v>195</v>
      </c>
      <c r="H26" s="27">
        <v>146</v>
      </c>
      <c r="I26" s="27">
        <v>856</v>
      </c>
      <c r="J26" s="27">
        <v>760</v>
      </c>
      <c r="K26" s="27">
        <v>3451</v>
      </c>
      <c r="L26" s="27">
        <v>3202</v>
      </c>
      <c r="M26" s="27">
        <v>7435</v>
      </c>
      <c r="N26" s="27">
        <v>7214</v>
      </c>
      <c r="O26" s="27">
        <v>4794</v>
      </c>
      <c r="P26" s="27">
        <v>5973</v>
      </c>
      <c r="Q26" s="27">
        <v>2152</v>
      </c>
      <c r="R26" s="27">
        <v>5518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15503</v>
      </c>
      <c r="E27" s="27">
        <f t="shared" si="2"/>
        <v>6799</v>
      </c>
      <c r="F27" s="27">
        <f t="shared" si="3"/>
        <v>8704</v>
      </c>
      <c r="G27" s="27">
        <v>105</v>
      </c>
      <c r="H27" s="27">
        <v>104</v>
      </c>
      <c r="I27" s="27">
        <v>375</v>
      </c>
      <c r="J27" s="27">
        <v>310</v>
      </c>
      <c r="K27" s="27">
        <v>1388</v>
      </c>
      <c r="L27" s="27">
        <v>1262</v>
      </c>
      <c r="M27" s="27">
        <v>2679</v>
      </c>
      <c r="N27" s="27">
        <v>3048</v>
      </c>
      <c r="O27" s="27">
        <v>1572</v>
      </c>
      <c r="P27" s="27">
        <v>2066</v>
      </c>
      <c r="Q27" s="27">
        <v>680</v>
      </c>
      <c r="R27" s="27">
        <v>1914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277</v>
      </c>
      <c r="E28" s="27">
        <f t="shared" si="2"/>
        <v>198</v>
      </c>
      <c r="F28" s="27">
        <f t="shared" si="3"/>
        <v>79</v>
      </c>
      <c r="G28" s="27">
        <v>0</v>
      </c>
      <c r="H28" s="27">
        <v>0</v>
      </c>
      <c r="I28" s="27">
        <v>2</v>
      </c>
      <c r="J28" s="27">
        <v>1</v>
      </c>
      <c r="K28" s="27">
        <v>5</v>
      </c>
      <c r="L28" s="27">
        <v>10</v>
      </c>
      <c r="M28" s="27">
        <v>110</v>
      </c>
      <c r="N28" s="27">
        <v>39</v>
      </c>
      <c r="O28" s="27">
        <v>73</v>
      </c>
      <c r="P28" s="27">
        <v>25</v>
      </c>
      <c r="Q28" s="27">
        <v>8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18557</v>
      </c>
      <c r="E29" s="27">
        <f t="shared" si="2"/>
        <v>8106</v>
      </c>
      <c r="F29" s="27">
        <f t="shared" si="3"/>
        <v>10451</v>
      </c>
      <c r="G29" s="27">
        <v>5</v>
      </c>
      <c r="H29" s="27">
        <v>8</v>
      </c>
      <c r="I29" s="27">
        <v>256</v>
      </c>
      <c r="J29" s="27">
        <v>269</v>
      </c>
      <c r="K29" s="27">
        <v>2047</v>
      </c>
      <c r="L29" s="27">
        <v>2016</v>
      </c>
      <c r="M29" s="27">
        <v>3239</v>
      </c>
      <c r="N29" s="27">
        <v>4126</v>
      </c>
      <c r="O29" s="27">
        <v>1927</v>
      </c>
      <c r="P29" s="27">
        <v>2551</v>
      </c>
      <c r="Q29" s="27">
        <v>632</v>
      </c>
      <c r="R29" s="27">
        <v>1481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24158</v>
      </c>
      <c r="E30" s="27">
        <f t="shared" si="2"/>
        <v>11103</v>
      </c>
      <c r="F30" s="27">
        <f t="shared" si="3"/>
        <v>13055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5866</v>
      </c>
      <c r="N30" s="27">
        <v>6364</v>
      </c>
      <c r="O30" s="27">
        <v>3985</v>
      </c>
      <c r="P30" s="27">
        <v>4217</v>
      </c>
      <c r="Q30" s="27">
        <v>1252</v>
      </c>
      <c r="R30" s="27">
        <v>2474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22358</v>
      </c>
      <c r="E31" s="27">
        <f t="shared" si="2"/>
        <v>10101</v>
      </c>
      <c r="F31" s="27">
        <f t="shared" si="3"/>
        <v>12257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5172</v>
      </c>
      <c r="N31" s="27">
        <v>5146</v>
      </c>
      <c r="O31" s="27">
        <v>3648</v>
      </c>
      <c r="P31" s="27">
        <v>4085</v>
      </c>
      <c r="Q31" s="27">
        <v>1281</v>
      </c>
      <c r="R31" s="27">
        <v>3026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4516</v>
      </c>
      <c r="E32" s="27">
        <f t="shared" si="2"/>
        <v>2290</v>
      </c>
      <c r="F32" s="27">
        <f t="shared" si="3"/>
        <v>2226</v>
      </c>
      <c r="G32" s="27">
        <v>88</v>
      </c>
      <c r="H32" s="27">
        <v>79</v>
      </c>
      <c r="I32" s="27">
        <v>455</v>
      </c>
      <c r="J32" s="27">
        <v>457</v>
      </c>
      <c r="K32" s="27">
        <v>1747</v>
      </c>
      <c r="L32" s="27">
        <v>1690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3289</v>
      </c>
      <c r="E33" s="27">
        <f t="shared" si="2"/>
        <v>1651</v>
      </c>
      <c r="F33" s="27">
        <f t="shared" si="3"/>
        <v>1638</v>
      </c>
      <c r="G33" s="27">
        <v>73</v>
      </c>
      <c r="H33" s="27">
        <v>71</v>
      </c>
      <c r="I33" s="27">
        <v>325</v>
      </c>
      <c r="J33" s="27">
        <v>329</v>
      </c>
      <c r="K33" s="27">
        <v>1253</v>
      </c>
      <c r="L33" s="27">
        <v>1238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3263</v>
      </c>
      <c r="E34" s="27">
        <f t="shared" si="2"/>
        <v>1652</v>
      </c>
      <c r="F34" s="27">
        <f t="shared" si="3"/>
        <v>1611</v>
      </c>
      <c r="G34" s="27">
        <v>54</v>
      </c>
      <c r="H34" s="27">
        <v>62</v>
      </c>
      <c r="I34" s="27">
        <v>311</v>
      </c>
      <c r="J34" s="27">
        <v>319</v>
      </c>
      <c r="K34" s="27">
        <v>1287</v>
      </c>
      <c r="L34" s="27">
        <v>1230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2956</v>
      </c>
      <c r="E35" s="27">
        <f t="shared" si="2"/>
        <v>1314</v>
      </c>
      <c r="F35" s="27">
        <f t="shared" si="3"/>
        <v>1642</v>
      </c>
      <c r="G35" s="27">
        <v>16</v>
      </c>
      <c r="H35" s="27">
        <v>21</v>
      </c>
      <c r="I35" s="27">
        <v>45</v>
      </c>
      <c r="J35" s="27">
        <v>49</v>
      </c>
      <c r="K35" s="27">
        <v>129</v>
      </c>
      <c r="L35" s="27">
        <v>112</v>
      </c>
      <c r="M35" s="27">
        <v>368</v>
      </c>
      <c r="N35" s="27">
        <v>695</v>
      </c>
      <c r="O35" s="27">
        <v>566</v>
      </c>
      <c r="P35" s="27">
        <v>536</v>
      </c>
      <c r="Q35" s="27">
        <v>190</v>
      </c>
      <c r="R35" s="27">
        <v>229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2500</v>
      </c>
      <c r="E36" s="27">
        <f t="shared" si="2"/>
        <v>1098</v>
      </c>
      <c r="F36" s="27">
        <f t="shared" si="3"/>
        <v>1402</v>
      </c>
      <c r="G36" s="27">
        <v>1</v>
      </c>
      <c r="H36" s="27">
        <v>0</v>
      </c>
      <c r="I36" s="27">
        <v>8</v>
      </c>
      <c r="J36" s="27">
        <v>4</v>
      </c>
      <c r="K36" s="27">
        <v>216</v>
      </c>
      <c r="L36" s="27">
        <v>164</v>
      </c>
      <c r="M36" s="27">
        <v>505</v>
      </c>
      <c r="N36" s="27">
        <v>489</v>
      </c>
      <c r="O36" s="27">
        <v>238</v>
      </c>
      <c r="P36" s="27">
        <v>374</v>
      </c>
      <c r="Q36" s="27">
        <v>130</v>
      </c>
      <c r="R36" s="27">
        <v>371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27279</v>
      </c>
      <c r="E37" s="27">
        <f t="shared" si="2"/>
        <v>12341</v>
      </c>
      <c r="F37" s="27">
        <f t="shared" si="3"/>
        <v>14938</v>
      </c>
      <c r="G37" s="27">
        <v>221</v>
      </c>
      <c r="H37" s="27">
        <v>182</v>
      </c>
      <c r="I37" s="27">
        <v>946</v>
      </c>
      <c r="J37" s="27">
        <v>866</v>
      </c>
      <c r="K37" s="27">
        <v>3277</v>
      </c>
      <c r="L37" s="27">
        <v>3063</v>
      </c>
      <c r="M37" s="27">
        <v>4352</v>
      </c>
      <c r="N37" s="27">
        <v>6101</v>
      </c>
      <c r="O37" s="27">
        <v>2815</v>
      </c>
      <c r="P37" s="27">
        <v>3279</v>
      </c>
      <c r="Q37" s="27">
        <v>730</v>
      </c>
      <c r="R37" s="27">
        <v>1447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1715</v>
      </c>
      <c r="E38" s="27">
        <f t="shared" si="2"/>
        <v>577</v>
      </c>
      <c r="F38" s="27">
        <f t="shared" si="3"/>
        <v>1138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276</v>
      </c>
      <c r="N38" s="27">
        <v>368</v>
      </c>
      <c r="O38" s="27">
        <v>174</v>
      </c>
      <c r="P38" s="27">
        <v>408</v>
      </c>
      <c r="Q38" s="27">
        <v>127</v>
      </c>
      <c r="R38" s="27">
        <v>362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729</v>
      </c>
      <c r="E39" s="27">
        <f t="shared" si="2"/>
        <v>423</v>
      </c>
      <c r="F39" s="27">
        <f t="shared" si="3"/>
        <v>306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61</v>
      </c>
      <c r="N39" s="27">
        <v>105</v>
      </c>
      <c r="O39" s="27">
        <v>290</v>
      </c>
      <c r="P39" s="27">
        <v>160</v>
      </c>
      <c r="Q39" s="27">
        <v>72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822</v>
      </c>
      <c r="E40" s="27">
        <f t="shared" si="2"/>
        <v>417</v>
      </c>
      <c r="F40" s="27">
        <f t="shared" si="3"/>
        <v>405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217</v>
      </c>
      <c r="N40" s="27">
        <v>153</v>
      </c>
      <c r="O40" s="27">
        <v>168</v>
      </c>
      <c r="P40" s="27">
        <v>159</v>
      </c>
      <c r="Q40" s="27">
        <v>32</v>
      </c>
      <c r="R40" s="27">
        <v>93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5486</v>
      </c>
      <c r="E41" s="27">
        <f t="shared" si="2"/>
        <v>3070</v>
      </c>
      <c r="F41" s="27">
        <f t="shared" si="3"/>
        <v>2416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1438</v>
      </c>
      <c r="N41" s="27">
        <v>857</v>
      </c>
      <c r="O41" s="27">
        <v>1229</v>
      </c>
      <c r="P41" s="27">
        <v>954</v>
      </c>
      <c r="Q41" s="27">
        <v>403</v>
      </c>
      <c r="R41" s="27">
        <v>605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3375</v>
      </c>
      <c r="E43" s="27">
        <f t="shared" si="2"/>
        <v>2352</v>
      </c>
      <c r="F43" s="27">
        <f t="shared" si="3"/>
        <v>1023</v>
      </c>
      <c r="G43" s="27">
        <v>5</v>
      </c>
      <c r="H43" s="27">
        <v>4</v>
      </c>
      <c r="I43" s="27">
        <v>15</v>
      </c>
      <c r="J43" s="27">
        <v>19</v>
      </c>
      <c r="K43" s="27">
        <v>78</v>
      </c>
      <c r="L43" s="27">
        <v>91</v>
      </c>
      <c r="M43" s="27">
        <v>1663</v>
      </c>
      <c r="N43" s="27">
        <v>753</v>
      </c>
      <c r="O43" s="27">
        <v>564</v>
      </c>
      <c r="P43" s="27">
        <v>103</v>
      </c>
      <c r="Q43" s="27">
        <v>27</v>
      </c>
      <c r="R43" s="27">
        <v>53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260755</v>
      </c>
      <c r="E44" s="21">
        <f>G44+I44+K44+O44+Q44+M44</f>
        <v>119439</v>
      </c>
      <c r="F44" s="21">
        <f>H44+J44+L44+P44+R44+N44</f>
        <v>141316</v>
      </c>
      <c r="G44" s="21">
        <f t="shared" ref="G44:R44" si="5">SUM(G45:G48)</f>
        <v>926</v>
      </c>
      <c r="H44" s="21">
        <f t="shared" si="5"/>
        <v>871</v>
      </c>
      <c r="I44" s="21">
        <f t="shared" si="5"/>
        <v>4828</v>
      </c>
      <c r="J44" s="21">
        <f t="shared" si="5"/>
        <v>4612</v>
      </c>
      <c r="K44" s="21">
        <f t="shared" si="5"/>
        <v>22382</v>
      </c>
      <c r="L44" s="21">
        <f t="shared" si="5"/>
        <v>21021</v>
      </c>
      <c r="M44" s="21">
        <f t="shared" si="5"/>
        <v>47481</v>
      </c>
      <c r="N44" s="21">
        <f t="shared" si="5"/>
        <v>49211</v>
      </c>
      <c r="O44" s="21">
        <f t="shared" si="5"/>
        <v>31570</v>
      </c>
      <c r="P44" s="21">
        <f t="shared" si="5"/>
        <v>36525</v>
      </c>
      <c r="Q44" s="21">
        <f t="shared" si="5"/>
        <v>12252</v>
      </c>
      <c r="R44" s="21">
        <f t="shared" si="5"/>
        <v>29076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228782</v>
      </c>
      <c r="E45" s="27">
        <f t="shared" ref="E45:E48" si="6">G45+I45+K45+O45+Q45+M45</f>
        <v>105099</v>
      </c>
      <c r="F45" s="27">
        <f t="shared" ref="F45:F48" si="7">H45+J45+L45+P45+R45+N45</f>
        <v>123683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699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685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3837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3707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18619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17517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42162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41862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28411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32714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11371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27198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2350</v>
      </c>
      <c r="E46" s="27">
        <f t="shared" si="6"/>
        <v>1036</v>
      </c>
      <c r="F46" s="27">
        <f t="shared" si="7"/>
        <v>1314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217</v>
      </c>
      <c r="L46" s="26">
        <f>'Прил. 11 АЛЬФА'!K36</f>
        <v>175</v>
      </c>
      <c r="M46" s="26">
        <f>'Прил. 11 АЛЬФА'!L36</f>
        <v>468</v>
      </c>
      <c r="N46" s="26">
        <f>'Прил. 11 АЛЬФА'!M36</f>
        <v>432</v>
      </c>
      <c r="O46" s="26">
        <f>'Прил. 11 АЛЬФА'!N36</f>
        <v>220</v>
      </c>
      <c r="P46" s="26">
        <f>'Прил. 11 АЛЬФА'!O36</f>
        <v>351</v>
      </c>
      <c r="Q46" s="26">
        <f>'Прил. 11 АЛЬФА'!P36</f>
        <v>124</v>
      </c>
      <c r="R46" s="26">
        <f>'Прил. 11 АЛЬФА'!Q36</f>
        <v>354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29623</v>
      </c>
      <c r="E47" s="27">
        <f t="shared" si="6"/>
        <v>13304</v>
      </c>
      <c r="F47" s="27">
        <f t="shared" si="7"/>
        <v>16319</v>
      </c>
      <c r="G47" s="26">
        <f>'Прил. 11 АЛЬФА'!F29+'Прил. 11 АЛЬФА'!F30+'Прил. 11 АЛЬФА'!F31+'Прил. 11 АЛЬФА'!F32+'Прил. 11 АЛЬФА'!F24</f>
        <v>226</v>
      </c>
      <c r="H47" s="26">
        <f>'Прил. 11 АЛЬФА'!G29+'Прил. 11 АЛЬФА'!G30+'Прил. 11 АЛЬФА'!G31+'Прил. 11 АЛЬФА'!G32+'Прил. 11 АЛЬФА'!G24</f>
        <v>186</v>
      </c>
      <c r="I47" s="26">
        <f>'Прил. 11 АЛЬФА'!H29+'Прил. 11 АЛЬФА'!H30+'Прил. 11 АЛЬФА'!H31+'Прил. 11 АЛЬФА'!H32+'Прил. 11 АЛЬФА'!H24</f>
        <v>985</v>
      </c>
      <c r="J47" s="26">
        <f>'Прил. 11 АЛЬФА'!I29+'Прил. 11 АЛЬФА'!I30+'Прил. 11 АЛЬФА'!I31+'Прил. 11 АЛЬФА'!I32+'Прил. 11 АЛЬФА'!I24</f>
        <v>903</v>
      </c>
      <c r="K47" s="26">
        <f>'Прил. 11 АЛЬФА'!J29+'Прил. 11 АЛЬФА'!J30+'Прил. 11 АЛЬФА'!J31+'Прил. 11 АЛЬФА'!J32+'Прил. 11 АЛЬФА'!J24</f>
        <v>3546</v>
      </c>
      <c r="L47" s="26">
        <f>'Прил. 11 АЛЬФА'!K29+'Прил. 11 АЛЬФА'!K30+'Прил. 11 АЛЬФА'!K31+'Прил. 11 АЛЬФА'!K32+'Прил. 11 АЛЬФА'!K24</f>
        <v>3329</v>
      </c>
      <c r="M47" s="26">
        <f>'Прил. 11 АЛЬФА'!L29+'Прил. 11 АЛЬФА'!L30+'Прил. 11 АЛЬФА'!L31+'Прил. 11 АЛЬФА'!L32+'Прил. 11 АЛЬФА'!L24</f>
        <v>4851</v>
      </c>
      <c r="N47" s="26">
        <f>'Прил. 11 АЛЬФА'!M29+'Прил. 11 АЛЬФА'!M30+'Прил. 11 АЛЬФА'!M31+'Прил. 11 АЛЬФА'!M32+'Прил. 11 АЛЬФА'!M24</f>
        <v>6917</v>
      </c>
      <c r="O47" s="26">
        <f>'Прил. 11 АЛЬФА'!N29+'Прил. 11 АЛЬФА'!N30+'Прил. 11 АЛЬФА'!N31+'Прил. 11 АЛЬФА'!N32+'Прил. 11 АЛЬФА'!N24</f>
        <v>2939</v>
      </c>
      <c r="P47" s="26">
        <f>'Прил. 11 АЛЬФА'!O29+'Прил. 11 АЛЬФА'!O30+'Прил. 11 АЛЬФА'!O31+'Прил. 11 АЛЬФА'!O32+'Прил. 11 АЛЬФА'!O24</f>
        <v>3460</v>
      </c>
      <c r="Q47" s="26">
        <f>'Прил. 11 АЛЬФА'!P29+'Прил. 11 АЛЬФА'!P30+'Прил. 11 АЛЬФА'!P31+'Прил. 11 АЛЬФА'!P32+'Прил. 11 АЛЬФА'!P24</f>
        <v>757</v>
      </c>
      <c r="R47" s="26">
        <f>'Прил. 11 АЛЬФА'!Q29+'Прил. 11 АЛЬФА'!Q30+'Прил. 11 АЛЬФА'!Q31+'Прил. 11 АЛЬФА'!Q32+'Прил. 11 АЛЬФА'!Q24</f>
        <v>1524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275356</v>
      </c>
      <c r="D20" s="53">
        <f>'Прил. 11 СОГАЗ'!D20+'Прил. 11 АЛЬФА'!D20</f>
        <v>127743</v>
      </c>
      <c r="E20" s="53">
        <f>'Прил. 11 СОГАЗ'!E20+'Прил. 11 АЛЬФА'!E20</f>
        <v>147613</v>
      </c>
      <c r="F20" s="53">
        <f>'Прил. 11 СОГАЗ'!F20+'Прил. 11 АЛЬФА'!F20</f>
        <v>1033</v>
      </c>
      <c r="G20" s="53">
        <f>'Прил. 11 СОГАЗ'!G20+'Прил. 11 АЛЬФА'!G20</f>
        <v>986</v>
      </c>
      <c r="H20" s="53">
        <f>'Прил. 11 СОГАЗ'!H20+'Прил. 11 АЛЬФА'!H20</f>
        <v>4898</v>
      </c>
      <c r="I20" s="53">
        <f>'Прил. 11 СОГАЗ'!I20+'Прил. 11 АЛЬФА'!I20</f>
        <v>4787</v>
      </c>
      <c r="J20" s="53">
        <f>'Прил. 11 СОГАЗ'!J20+'Прил. 11 АЛЬФА'!J20</f>
        <v>21015</v>
      </c>
      <c r="K20" s="53">
        <f>'Прил. 11 СОГАЗ'!K20+'Прил. 11 АЛЬФА'!K20</f>
        <v>19455</v>
      </c>
      <c r="L20" s="53">
        <f>'Прил. 11 СОГАЗ'!L20+'Прил. 11 АЛЬФА'!L20</f>
        <v>49378</v>
      </c>
      <c r="M20" s="53">
        <f>'Прил. 11 СОГАЗ'!M20+'Прил. 11 АЛЬФА'!M20</f>
        <v>49986</v>
      </c>
      <c r="N20" s="53">
        <f>'Прил. 11 СОГАЗ'!N20+'Прил. 11 АЛЬФА'!N20</f>
        <v>37008</v>
      </c>
      <c r="O20" s="53">
        <f>'Прил. 11 СОГАЗ'!O20+'Прил. 11 АЛЬФА'!O20</f>
        <v>40553</v>
      </c>
      <c r="P20" s="53">
        <f>'Прил. 11 СОГАЗ'!P20+'Прил. 11 АЛЬФА'!P20</f>
        <v>14411</v>
      </c>
      <c r="Q20" s="53">
        <f>'Прил. 11 СОГАЗ'!Q20+'Прил. 11 АЛЬФА'!Q20</f>
        <v>31846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7849</v>
      </c>
      <c r="D21" s="53">
        <f>'Прил. 11 СОГАЗ'!D21+'Прил. 11 АЛЬФА'!D21</f>
        <v>3729</v>
      </c>
      <c r="E21" s="53">
        <f>'Прил. 11 СОГАЗ'!E21+'Прил. 11 АЛЬФА'!E21</f>
        <v>4120</v>
      </c>
      <c r="F21" s="53">
        <f>'Прил. 11 СОГАЗ'!F21+'Прил. 11 АЛЬФА'!F21</f>
        <v>30</v>
      </c>
      <c r="G21" s="53">
        <f>'Прил. 11 СОГАЗ'!G21+'Прил. 11 АЛЬФА'!G21</f>
        <v>28</v>
      </c>
      <c r="H21" s="53">
        <f>'Прил. 11 СОГАЗ'!H21+'Прил. 11 АЛЬФА'!H21</f>
        <v>152</v>
      </c>
      <c r="I21" s="53">
        <f>'Прил. 11 СОГАЗ'!I21+'Прил. 11 АЛЬФА'!I21</f>
        <v>132</v>
      </c>
      <c r="J21" s="53">
        <f>'Прил. 11 СОГАЗ'!J21+'Прил. 11 АЛЬФА'!J21</f>
        <v>677</v>
      </c>
      <c r="K21" s="53">
        <f>'Прил. 11 СОГАЗ'!K21+'Прил. 11 АЛЬФА'!K21</f>
        <v>571</v>
      </c>
      <c r="L21" s="53">
        <f>'Прил. 11 СОГАЗ'!L21+'Прил. 11 АЛЬФА'!L21</f>
        <v>1544</v>
      </c>
      <c r="M21" s="53">
        <f>'Прил. 11 СОГАЗ'!M21+'Прил. 11 АЛЬФА'!M21</f>
        <v>1504</v>
      </c>
      <c r="N21" s="53">
        <f>'Прил. 11 СОГАЗ'!N21+'Прил. 11 АЛЬФА'!N21</f>
        <v>977</v>
      </c>
      <c r="O21" s="53">
        <f>'Прил. 11 СОГАЗ'!O21+'Прил. 11 АЛЬФА'!O21</f>
        <v>1174</v>
      </c>
      <c r="P21" s="53">
        <f>'Прил. 11 СОГАЗ'!P21+'Прил. 11 АЛЬФА'!P21</f>
        <v>349</v>
      </c>
      <c r="Q21" s="53">
        <f>'Прил. 11 СОГАЗ'!Q21+'Прил. 11 АЛЬФА'!Q21</f>
        <v>711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47206</v>
      </c>
      <c r="D22" s="53">
        <f>'Прил. 11 СОГАЗ'!D22+'Прил. 11 АЛЬФА'!D22</f>
        <v>20322</v>
      </c>
      <c r="E22" s="53">
        <f>'Прил. 11 СОГАЗ'!E22+'Прил. 11 АЛЬФА'!E22</f>
        <v>26884</v>
      </c>
      <c r="F22" s="53">
        <f>'Прил. 11 СОГАЗ'!F22+'Прил. 11 АЛЬФА'!F22</f>
        <v>256</v>
      </c>
      <c r="G22" s="53">
        <f>'Прил. 11 СОГАЗ'!G22+'Прил. 11 АЛЬФА'!G22</f>
        <v>254</v>
      </c>
      <c r="H22" s="53">
        <f>'Прил. 11 СОГАЗ'!H22+'Прил. 11 АЛЬФА'!H22</f>
        <v>1273</v>
      </c>
      <c r="I22" s="53">
        <f>'Прил. 11 СОГАЗ'!I22+'Прил. 11 АЛЬФА'!I22</f>
        <v>1322</v>
      </c>
      <c r="J22" s="53">
        <f>'Прил. 11 СОГАЗ'!J22+'Прил. 11 АЛЬФА'!J22</f>
        <v>4991</v>
      </c>
      <c r="K22" s="53">
        <f>'Прил. 11 СОГАЗ'!K22+'Прил. 11 АЛЬФА'!K22</f>
        <v>4886</v>
      </c>
      <c r="L22" s="53">
        <f>'Прил. 11 СОГАЗ'!L22+'Прил. 11 АЛЬФА'!L22</f>
        <v>7267</v>
      </c>
      <c r="M22" s="53">
        <f>'Прил. 11 СОГАЗ'!M22+'Прил. 11 АЛЬФА'!M22</f>
        <v>10938</v>
      </c>
      <c r="N22" s="53">
        <f>'Прил. 11 СОГАЗ'!N22+'Прил. 11 АЛЬФА'!N22</f>
        <v>5046</v>
      </c>
      <c r="O22" s="53">
        <f>'Прил. 11 СОГАЗ'!O22+'Прил. 11 АЛЬФА'!O22</f>
        <v>6386</v>
      </c>
      <c r="P22" s="53">
        <f>'Прил. 11 СОГАЗ'!P22+'Прил. 11 АЛЬФА'!P22</f>
        <v>1489</v>
      </c>
      <c r="Q22" s="53">
        <f>'Прил. 11 СОГАЗ'!Q22+'Прил. 11 АЛЬФА'!Q22</f>
        <v>3098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1127</v>
      </c>
      <c r="D24" s="53">
        <f>'Прил. 11 СОГАЗ'!D24+'Прил. 11 АЛЬФА'!D24</f>
        <v>582</v>
      </c>
      <c r="E24" s="53">
        <f>'Прил. 11 СОГАЗ'!E24+'Прил. 11 АЛЬФА'!E24</f>
        <v>545</v>
      </c>
      <c r="F24" s="53">
        <f>'Прил. 11 СОГАЗ'!F24+'Прил. 11 АЛЬФА'!F24</f>
        <v>3</v>
      </c>
      <c r="G24" s="53">
        <f>'Прил. 11 СОГАЗ'!G24+'Прил. 11 АЛЬФА'!G24</f>
        <v>2</v>
      </c>
      <c r="H24" s="53">
        <f>'Прил. 11 СОГАЗ'!H24+'Прил. 11 АЛЬФА'!H24</f>
        <v>19</v>
      </c>
      <c r="I24" s="53">
        <f>'Прил. 11 СОГАЗ'!I24+'Прил. 11 АЛЬФА'!I24</f>
        <v>14</v>
      </c>
      <c r="J24" s="53">
        <f>'Прил. 11 СОГАЗ'!J24+'Прил. 11 АЛЬФА'!J24</f>
        <v>85</v>
      </c>
      <c r="K24" s="53">
        <f>'Прил. 11 СОГАЗ'!K24+'Прил. 11 АЛЬФА'!K24</f>
        <v>82</v>
      </c>
      <c r="L24" s="53">
        <f>'Прил. 11 СОГАЗ'!L24+'Прил. 11 АЛЬФА'!L24</f>
        <v>215</v>
      </c>
      <c r="M24" s="53">
        <f>'Прил. 11 СОГАЗ'!M24+'Прил. 11 АЛЬФА'!M24</f>
        <v>188</v>
      </c>
      <c r="N24" s="53">
        <f>'Прил. 11 СОГАЗ'!N24+'Прил. 11 АЛЬФА'!N24</f>
        <v>219</v>
      </c>
      <c r="O24" s="53">
        <f>'Прил. 11 СОГАЗ'!O24+'Прил. 11 АЛЬФА'!O24</f>
        <v>207</v>
      </c>
      <c r="P24" s="53">
        <f>'Прил. 11 СОГАЗ'!P24+'Прил. 11 АЛЬФА'!P24</f>
        <v>41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39292</v>
      </c>
      <c r="D25" s="53">
        <f>'Прил. 11 СОГАЗ'!D25+'Прил. 11 АЛЬФА'!D25</f>
        <v>19606</v>
      </c>
      <c r="E25" s="53">
        <f>'Прил. 11 СОГАЗ'!E25+'Прил. 11 АЛЬФА'!E25</f>
        <v>19686</v>
      </c>
      <c r="F25" s="53">
        <f>'Прил. 11 СОГАЗ'!F25+'Прил. 11 АЛЬФА'!F25</f>
        <v>129</v>
      </c>
      <c r="G25" s="53">
        <f>'Прил. 11 СОГАЗ'!G25+'Прил. 11 АЛЬФА'!G25</f>
        <v>126</v>
      </c>
      <c r="H25" s="53">
        <f>'Прил. 11 СОГАЗ'!H25+'Прил. 11 АЛЬФА'!H25</f>
        <v>658</v>
      </c>
      <c r="I25" s="53">
        <f>'Прил. 11 СОГАЗ'!I25+'Прил. 11 АЛЬФА'!I25</f>
        <v>623</v>
      </c>
      <c r="J25" s="53">
        <f>'Прил. 11 СОГАЗ'!J25+'Прил. 11 АЛЬФА'!J25</f>
        <v>2797</v>
      </c>
      <c r="K25" s="53">
        <f>'Прил. 11 СОГАЗ'!K25+'Прил. 11 АЛЬФА'!K25</f>
        <v>2722</v>
      </c>
      <c r="L25" s="53">
        <f>'Прил. 11 СОГАЗ'!L25+'Прил. 11 АЛЬФА'!L25</f>
        <v>8482</v>
      </c>
      <c r="M25" s="53">
        <f>'Прил. 11 СОГАЗ'!M25+'Прил. 11 АЛЬФА'!M25</f>
        <v>6439</v>
      </c>
      <c r="N25" s="53">
        <f>'Прил. 11 СОГАЗ'!N25+'Прил. 11 АЛЬФА'!N25</f>
        <v>5547</v>
      </c>
      <c r="O25" s="53">
        <f>'Прил. 11 СОГАЗ'!O25+'Прил. 11 АЛЬФА'!O25</f>
        <v>5522</v>
      </c>
      <c r="P25" s="53">
        <f>'Прил. 11 СОГАЗ'!P25+'Прил. 11 АЛЬФА'!P25</f>
        <v>1993</v>
      </c>
      <c r="Q25" s="53">
        <f>'Прил. 11 СОГАЗ'!Q25+'Прил. 11 АЛЬФА'!Q25</f>
        <v>4254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499</v>
      </c>
      <c r="D26" s="53">
        <f>'Прил. 11 СОГАЗ'!D26+'Прил. 11 АЛЬФА'!D26</f>
        <v>249</v>
      </c>
      <c r="E26" s="53">
        <f>'Прил. 11 СОГАЗ'!E26+'Прил. 11 АЛЬФА'!E26</f>
        <v>250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29</v>
      </c>
      <c r="K26" s="53">
        <f>'Прил. 11 СОГАЗ'!K26+'Прил. 11 АЛЬФА'!K26</f>
        <v>23</v>
      </c>
      <c r="L26" s="53">
        <f>'Прил. 11 СОГАЗ'!L26+'Прил. 11 АЛЬФА'!L26</f>
        <v>97</v>
      </c>
      <c r="M26" s="53">
        <f>'Прил. 11 СОГАЗ'!M26+'Прил. 11 АЛЬФА'!M26</f>
        <v>67</v>
      </c>
      <c r="N26" s="53">
        <f>'Прил. 11 СОГАЗ'!N26+'Прил. 11 АЛЬФА'!N26</f>
        <v>94</v>
      </c>
      <c r="O26" s="53">
        <f>'Прил. 11 СОГАЗ'!O26+'Прил. 11 АЛЬФА'!O26</f>
        <v>89</v>
      </c>
      <c r="P26" s="53">
        <f>'Прил. 11 СОГАЗ'!P26+'Прил. 11 АЛЬФА'!P26</f>
        <v>25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4049</v>
      </c>
      <c r="D27" s="53">
        <f>'Прил. 11 СОГАЗ'!D27+'Прил. 11 АЛЬФА'!D27</f>
        <v>1797</v>
      </c>
      <c r="E27" s="53">
        <f>'Прил. 11 СОГАЗ'!E27+'Прил. 11 АЛЬФА'!E27</f>
        <v>2252</v>
      </c>
      <c r="F27" s="53">
        <f>'Прил. 11 СОГАЗ'!F27+'Прил. 11 АЛЬФА'!F27</f>
        <v>17</v>
      </c>
      <c r="G27" s="53">
        <f>'Прил. 11 СОГАЗ'!G27+'Прил. 11 АЛЬФА'!G27</f>
        <v>21</v>
      </c>
      <c r="H27" s="53">
        <f>'Прил. 11 СОГАЗ'!H27+'Прил. 11 АЛЬФА'!H27</f>
        <v>112</v>
      </c>
      <c r="I27" s="53">
        <f>'Прил. 11 СОГАЗ'!I27+'Прил. 11 АЛЬФА'!I27</f>
        <v>101</v>
      </c>
      <c r="J27" s="53">
        <f>'Прил. 11 СОГАЗ'!J27+'Прил. 11 АЛЬФА'!J27</f>
        <v>536</v>
      </c>
      <c r="K27" s="53">
        <f>'Прил. 11 СОГАЗ'!K27+'Прил. 11 АЛЬФА'!K27</f>
        <v>507</v>
      </c>
      <c r="L27" s="53">
        <f>'Прил. 11 СОГАЗ'!L27+'Прил. 11 АЛЬФА'!L27</f>
        <v>643</v>
      </c>
      <c r="M27" s="53">
        <f>'Прил. 11 СОГАЗ'!M27+'Прил. 11 АЛЬФА'!M27</f>
        <v>956</v>
      </c>
      <c r="N27" s="53">
        <f>'Прил. 11 СОГАЗ'!N27+'Прил. 11 АЛЬФА'!N27</f>
        <v>418</v>
      </c>
      <c r="O27" s="53">
        <f>'Прил. 11 СОГАЗ'!O27+'Прил. 11 АЛЬФА'!O27</f>
        <v>515</v>
      </c>
      <c r="P27" s="53">
        <f>'Прил. 11 СОГАЗ'!P27+'Прил. 11 АЛЬФА'!P27</f>
        <v>71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30460</v>
      </c>
      <c r="D28" s="53">
        <f>'Прил. 11 СОГАЗ'!D28+'Прил. 11 АЛЬФА'!D28</f>
        <v>14035</v>
      </c>
      <c r="E28" s="53">
        <f>'Прил. 11 СОГАЗ'!E28+'Прил. 11 АЛЬФА'!E28</f>
        <v>16425</v>
      </c>
      <c r="F28" s="53">
        <f>'Прил. 11 СОГАЗ'!F28+'Прил. 11 АЛЬФА'!F28</f>
        <v>142</v>
      </c>
      <c r="G28" s="53">
        <f>'Прил. 11 СОГАЗ'!G28+'Прил. 11 АЛЬФА'!G28</f>
        <v>100</v>
      </c>
      <c r="H28" s="53">
        <f>'Прил. 11 СОГАЗ'!H28+'Прил. 11 АЛЬФА'!H28</f>
        <v>720</v>
      </c>
      <c r="I28" s="53">
        <f>'Прил. 11 СОГАЗ'!I28+'Прил. 11 АЛЬФА'!I28</f>
        <v>724</v>
      </c>
      <c r="J28" s="53">
        <f>'Прил. 11 СОГАЗ'!J28+'Прил. 11 АЛЬФА'!J28</f>
        <v>2914</v>
      </c>
      <c r="K28" s="53">
        <f>'Прил. 11 СОГАЗ'!K28+'Прил. 11 АЛЬФА'!K28</f>
        <v>2807</v>
      </c>
      <c r="L28" s="53">
        <f>'Прил. 11 СОГАЗ'!L28+'Прил. 11 АЛЬФА'!L28</f>
        <v>5432</v>
      </c>
      <c r="M28" s="53">
        <f>'Прил. 11 СОГАЗ'!M28+'Прил. 11 АЛЬФА'!M28</f>
        <v>6197</v>
      </c>
      <c r="N28" s="53">
        <f>'Прил. 11 СОГАЗ'!N28+'Прил. 11 АЛЬФА'!N28</f>
        <v>3772</v>
      </c>
      <c r="O28" s="53">
        <f>'Прил. 11 СОГАЗ'!O28+'Прил. 11 АЛЬФА'!O28</f>
        <v>4097</v>
      </c>
      <c r="P28" s="53">
        <f>'Прил. 11 СОГАЗ'!P28+'Прил. 11 АЛЬФА'!P28</f>
        <v>1055</v>
      </c>
      <c r="Q28" s="53">
        <f>'Прил. 11 СОГАЗ'!Q28+'Прил. 11 АЛЬФА'!Q28</f>
        <v>2500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13464</v>
      </c>
      <c r="D29" s="53">
        <f>'Прил. 11 СОГАЗ'!D29+'Прил. 11 АЛЬФА'!D29</f>
        <v>5991</v>
      </c>
      <c r="E29" s="53">
        <f>'Прил. 11 СОГАЗ'!E29+'Прил. 11 АЛЬФА'!E29</f>
        <v>7473</v>
      </c>
      <c r="F29" s="53">
        <f>'Прил. 11 СОГАЗ'!F29+'Прил. 11 АЛЬФА'!F29</f>
        <v>75</v>
      </c>
      <c r="G29" s="53">
        <f>'Прил. 11 СОГАЗ'!G29+'Прил. 11 АЛЬФА'!G29</f>
        <v>69</v>
      </c>
      <c r="H29" s="53">
        <f>'Прил. 11 СОГАЗ'!H29+'Прил. 11 АЛЬФА'!H29</f>
        <v>367</v>
      </c>
      <c r="I29" s="53">
        <f>'Прил. 11 СОГАЗ'!I29+'Прил. 11 АЛЬФА'!I29</f>
        <v>337</v>
      </c>
      <c r="J29" s="53">
        <f>'Прил. 11 СОГАЗ'!J29+'Прил. 11 АЛЬФА'!J29</f>
        <v>1487</v>
      </c>
      <c r="K29" s="53">
        <f>'Прил. 11 СОГАЗ'!K29+'Прил. 11 АЛЬФА'!K29</f>
        <v>1360</v>
      </c>
      <c r="L29" s="53">
        <f>'Прил. 11 СОГАЗ'!L29+'Прил. 11 АЛЬФА'!L29</f>
        <v>2248</v>
      </c>
      <c r="M29" s="53">
        <f>'Прил. 11 СОГАЗ'!M29+'Прил. 11 АЛЬФА'!M29</f>
        <v>2987</v>
      </c>
      <c r="N29" s="53">
        <f>'Прил. 11 СОГАЗ'!N29+'Прил. 11 АЛЬФА'!N29</f>
        <v>1405</v>
      </c>
      <c r="O29" s="53">
        <f>'Прил. 11 СОГАЗ'!O29+'Прил. 11 АЛЬФА'!O29</f>
        <v>1790</v>
      </c>
      <c r="P29" s="53">
        <f>'Прил. 11 СОГАЗ'!P29+'Прил. 11 АЛЬФА'!P29</f>
        <v>409</v>
      </c>
      <c r="Q29" s="53">
        <f>'Прил. 11 СОГАЗ'!Q29+'Прил. 11 АЛЬФА'!Q29</f>
        <v>930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8291</v>
      </c>
      <c r="D30" s="53">
        <f>'Прил. 11 СОГАЗ'!D30+'Прил. 11 АЛЬФА'!D30</f>
        <v>3458</v>
      </c>
      <c r="E30" s="53">
        <f>'Прил. 11 СОГАЗ'!E30+'Прил. 11 АЛЬФА'!E30</f>
        <v>4833</v>
      </c>
      <c r="F30" s="53">
        <f>'Прил. 11 СОГАЗ'!F30+'Прил. 11 АЛЬФА'!F30</f>
        <v>68</v>
      </c>
      <c r="G30" s="53">
        <f>'Прил. 11 СОГАЗ'!G30+'Прил. 11 АЛЬФА'!G30</f>
        <v>43</v>
      </c>
      <c r="H30" s="53">
        <f>'Прил. 11 СОГАЗ'!H30+'Прил. 11 АЛЬФА'!H30</f>
        <v>324</v>
      </c>
      <c r="I30" s="53">
        <f>'Прил. 11 СОГАЗ'!I30+'Прил. 11 АЛЬФА'!I30</f>
        <v>327</v>
      </c>
      <c r="J30" s="53">
        <f>'Прил. 11 СОГАЗ'!J30+'Прил. 11 АЛЬФА'!J30</f>
        <v>1229</v>
      </c>
      <c r="K30" s="53">
        <f>'Прил. 11 СОГАЗ'!K30+'Прил. 11 АЛЬФА'!K30</f>
        <v>1164</v>
      </c>
      <c r="L30" s="53">
        <f>'Прил. 11 СОГАЗ'!L30+'Прил. 11 АЛЬФА'!L30</f>
        <v>1100</v>
      </c>
      <c r="M30" s="53">
        <f>'Прил. 11 СОГАЗ'!M30+'Прил. 11 АЛЬФА'!M30</f>
        <v>2313</v>
      </c>
      <c r="N30" s="53">
        <f>'Прил. 11 СОГАЗ'!N30+'Прил. 11 АЛЬФА'!N30</f>
        <v>621</v>
      </c>
      <c r="O30" s="53">
        <f>'Прил. 11 СОГАЗ'!O30+'Прил. 11 АЛЬФА'!O30</f>
        <v>803</v>
      </c>
      <c r="P30" s="53">
        <f>'Прил. 11 СОГАЗ'!P30+'Прил. 11 АЛЬФА'!P30</f>
        <v>116</v>
      </c>
      <c r="Q30" s="53">
        <f>'Прил. 11 СОГАЗ'!Q30+'Прил. 11 АЛЬФА'!Q30</f>
        <v>183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12154</v>
      </c>
      <c r="D31" s="53">
        <f>'Прил. 11 СОГАЗ'!D31+'Прил. 11 АЛЬФА'!D31</f>
        <v>5637</v>
      </c>
      <c r="E31" s="53">
        <f>'Прил. 11 СОГАЗ'!E31+'Прил. 11 АЛЬФА'!E31</f>
        <v>6517</v>
      </c>
      <c r="F31" s="53">
        <f>'Прил. 11 СОГАЗ'!F31+'Прил. 11 АЛЬФА'!F31</f>
        <v>64</v>
      </c>
      <c r="G31" s="53">
        <f>'Прил. 11 СОГАЗ'!G31+'Прил. 11 АЛЬФА'!G31</f>
        <v>58</v>
      </c>
      <c r="H31" s="53">
        <f>'Прил. 11 СОГАЗ'!H31+'Прил. 11 АЛЬФА'!H31</f>
        <v>319</v>
      </c>
      <c r="I31" s="53">
        <f>'Прил. 11 СОГАЗ'!I31+'Прил. 11 АЛЬФА'!I31</f>
        <v>279</v>
      </c>
      <c r="J31" s="53">
        <f>'Прил. 11 СОГАЗ'!J31+'Прил. 11 АЛЬФА'!J31</f>
        <v>1273</v>
      </c>
      <c r="K31" s="53">
        <f>'Прил. 11 СОГАЗ'!K31+'Прил. 11 АЛЬФА'!K31</f>
        <v>1243</v>
      </c>
      <c r="L31" s="53">
        <f>'Прил. 11 СОГАЗ'!L31+'Прил. 11 АЛЬФА'!L31</f>
        <v>2277</v>
      </c>
      <c r="M31" s="53">
        <f>'Прил. 11 СОГАЗ'!M31+'Прил. 11 АЛЬФА'!M31</f>
        <v>2628</v>
      </c>
      <c r="N31" s="53">
        <f>'Прил. 11 СОГАЗ'!N31+'Прил. 11 АЛЬФА'!N31</f>
        <v>1347</v>
      </c>
      <c r="O31" s="53">
        <f>'Прил. 11 СОГАЗ'!O31+'Прил. 11 АЛЬФА'!O31</f>
        <v>1575</v>
      </c>
      <c r="P31" s="53">
        <f>'Прил. 11 СОГАЗ'!P31+'Прил. 11 АЛЬФА'!P31</f>
        <v>357</v>
      </c>
      <c r="Q31" s="53">
        <f>'Прил. 11 СОГАЗ'!Q31+'Прил. 11 АЛЬФА'!Q31</f>
        <v>734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6532</v>
      </c>
      <c r="D32" s="53">
        <f>'Прил. 11 СОГАЗ'!D32+'Прил. 11 АЛЬФА'!D32</f>
        <v>2891</v>
      </c>
      <c r="E32" s="53">
        <f>'Прил. 11 СОГАЗ'!E32+'Прил. 11 АЛЬФА'!E32</f>
        <v>3641</v>
      </c>
      <c r="F32" s="53">
        <f>'Прил. 11 СОГАЗ'!F32+'Прил. 11 АЛЬФА'!F32</f>
        <v>34</v>
      </c>
      <c r="G32" s="53">
        <f>'Прил. 11 СОГАЗ'!G32+'Прил. 11 АЛЬФА'!G32</f>
        <v>25</v>
      </c>
      <c r="H32" s="53">
        <f>'Прил. 11 СОГАЗ'!H32+'Прил. 11 АЛЬФА'!H32</f>
        <v>177</v>
      </c>
      <c r="I32" s="53">
        <f>'Прил. 11 СОГАЗ'!I32+'Прил. 11 АЛЬФА'!I32</f>
        <v>167</v>
      </c>
      <c r="J32" s="53">
        <f>'Прил. 11 СОГАЗ'!J32+'Прил. 11 АЛЬФА'!J32</f>
        <v>777</v>
      </c>
      <c r="K32" s="53">
        <f>'Прил. 11 СОГАЗ'!K32+'Прил. 11 АЛЬФА'!K32</f>
        <v>711</v>
      </c>
      <c r="L32" s="53">
        <f>'Прил. 11 СОГАЗ'!L32+'Прил. 11 АЛЬФА'!L32</f>
        <v>989</v>
      </c>
      <c r="M32" s="53">
        <f>'Прил. 11 СОГАЗ'!M32+'Прил. 11 АЛЬФА'!M32</f>
        <v>1544</v>
      </c>
      <c r="N32" s="53">
        <f>'Прил. 11 СОГАЗ'!N32+'Прил. 11 АЛЬФА'!N32</f>
        <v>739</v>
      </c>
      <c r="O32" s="53">
        <f>'Прил. 11 СОГАЗ'!O32+'Прил. 11 АЛЬФА'!O32</f>
        <v>934</v>
      </c>
      <c r="P32" s="53">
        <f>'Прил. 11 СОГАЗ'!P32+'Прил. 11 АЛЬФА'!P32</f>
        <v>175</v>
      </c>
      <c r="Q32" s="53">
        <f>'Прил. 11 СОГАЗ'!Q32+'Прил. 11 АЛЬФА'!Q32</f>
        <v>260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51854</v>
      </c>
      <c r="D33" s="53">
        <f>'Прил. 11 СОГАЗ'!D33+'Прил. 11 АЛЬФА'!D33</f>
        <v>23786</v>
      </c>
      <c r="E33" s="53">
        <f>'Прил. 11 СОГАЗ'!E33+'Прил. 11 АЛЬФА'!E33</f>
        <v>28068</v>
      </c>
      <c r="F33" s="53">
        <f>'Прил. 11 СОГАЗ'!F33+'Прил. 11 АЛЬФА'!F33</f>
        <v>156</v>
      </c>
      <c r="G33" s="53">
        <f>'Прил. 11 СОГАЗ'!G33+'Прил. 11 АЛЬФА'!G33</f>
        <v>160</v>
      </c>
      <c r="H33" s="53">
        <f>'Прил. 11 СОГАЗ'!H33+'Прил. 11 АЛЬФА'!H33</f>
        <v>844</v>
      </c>
      <c r="I33" s="53">
        <f>'Прил. 11 СОГАЗ'!I33+'Прил. 11 АЛЬФА'!I33</f>
        <v>807</v>
      </c>
      <c r="J33" s="53">
        <f>'Прил. 11 СОГАЗ'!J33+'Прил. 11 АЛЬФА'!J33</f>
        <v>3972</v>
      </c>
      <c r="K33" s="53">
        <f>'Прил. 11 СОГАЗ'!K33+'Прил. 11 АЛЬФА'!K33</f>
        <v>3746</v>
      </c>
      <c r="L33" s="53">
        <f>'Прил. 11 СОГАЗ'!L33+'Прил. 11 АЛЬФА'!L33</f>
        <v>9704</v>
      </c>
      <c r="M33" s="53">
        <f>'Прил. 11 СОГАЗ'!M33+'Прил. 11 АЛЬФА'!M33</f>
        <v>9204</v>
      </c>
      <c r="N33" s="53">
        <f>'Прил. 11 СОГАЗ'!N33+'Прил. 11 АЛЬФА'!N33</f>
        <v>6404</v>
      </c>
      <c r="O33" s="53">
        <f>'Прил. 11 СОГАЗ'!O33+'Прил. 11 АЛЬФА'!O33</f>
        <v>7654</v>
      </c>
      <c r="P33" s="53">
        <f>'Прил. 11 СОГАЗ'!P33+'Прил. 11 АЛЬФА'!P33</f>
        <v>2706</v>
      </c>
      <c r="Q33" s="53">
        <f>'Прил. 11 СОГАЗ'!Q33+'Прил. 11 АЛЬФА'!Q33</f>
        <v>6497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29793</v>
      </c>
      <c r="D34" s="53">
        <f>'Прил. 11 СОГАЗ'!D34+'Прил. 11 АЛЬФА'!D34</f>
        <v>14056</v>
      </c>
      <c r="E34" s="53">
        <f>'Прил. 11 СОГАЗ'!E34+'Прил. 11 АЛЬФА'!E34</f>
        <v>15737</v>
      </c>
      <c r="F34" s="53">
        <f>'Прил. 11 СОГАЗ'!F34+'Прил. 11 АЛЬФА'!F34</f>
        <v>79</v>
      </c>
      <c r="G34" s="53">
        <f>'Прил. 11 СОГАЗ'!G34+'Прил. 11 АЛЬФА'!G34</f>
        <v>87</v>
      </c>
      <c r="H34" s="53">
        <f>'Прил. 11 СОГАЗ'!H34+'Прил. 11 АЛЬФА'!H34</f>
        <v>508</v>
      </c>
      <c r="I34" s="53">
        <f>'Прил. 11 СОГАЗ'!I34+'Прил. 11 АЛЬФА'!I34</f>
        <v>479</v>
      </c>
      <c r="J34" s="53">
        <f>'Прил. 11 СОГАЗ'!J34+'Прил. 11 АЛЬФА'!J34</f>
        <v>2345</v>
      </c>
      <c r="K34" s="53">
        <f>'Прил. 11 СОГАЗ'!K34+'Прил. 11 АЛЬФА'!K34</f>
        <v>2296</v>
      </c>
      <c r="L34" s="53">
        <f>'Прил. 11 СОГАЗ'!L34+'Прил. 11 АЛЬФА'!L34</f>
        <v>6131</v>
      </c>
      <c r="M34" s="53">
        <f>'Прил. 11 СОГАЗ'!M34+'Прил. 11 АЛЬФА'!M34</f>
        <v>5384</v>
      </c>
      <c r="N34" s="53">
        <f>'Прил. 11 СОГАЗ'!N34+'Прил. 11 АЛЬФА'!N34</f>
        <v>3673</v>
      </c>
      <c r="O34" s="53">
        <f>'Прил. 11 СОГАЗ'!O34+'Прил. 11 АЛЬФА'!O34</f>
        <v>4125</v>
      </c>
      <c r="P34" s="53">
        <f>'Прил. 11 СОГАЗ'!P34+'Прил. 11 АЛЬФА'!P34</f>
        <v>1320</v>
      </c>
      <c r="Q34" s="53">
        <f>'Прил. 11 СОГАЗ'!Q34+'Прил. 11 АЛЬФА'!Q34</f>
        <v>3366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42950</v>
      </c>
      <c r="D35" s="53">
        <f>'Прил. 11 СОГАЗ'!D35+'Прил. 11 АЛЬФА'!D35</f>
        <v>19797</v>
      </c>
      <c r="E35" s="53">
        <f>'Прил. 11 СОГАЗ'!E35+'Прил. 11 АЛЬФА'!E35</f>
        <v>23153</v>
      </c>
      <c r="F35" s="53">
        <f>'Прил. 11 СОГАЗ'!F35+'Прил. 11 АЛЬФА'!F35</f>
        <v>121</v>
      </c>
      <c r="G35" s="53">
        <f>'Прил. 11 СОГАЗ'!G35+'Прил. 11 АЛЬФА'!G35</f>
        <v>139</v>
      </c>
      <c r="H35" s="53">
        <f>'Прил. 11 СОГАЗ'!H35+'Прил. 11 АЛЬФА'!H35</f>
        <v>703</v>
      </c>
      <c r="I35" s="53">
        <f>'Прил. 11 СОГАЗ'!I35+'Прил. 11 АЛЬФА'!I35</f>
        <v>698</v>
      </c>
      <c r="J35" s="53">
        <f>'Прил. 11 СОГАЗ'!J35+'Прил. 11 АЛЬФА'!J35</f>
        <v>3463</v>
      </c>
      <c r="K35" s="53">
        <f>'Прил. 11 СОГАЗ'!K35+'Прил. 11 АЛЬФА'!K35</f>
        <v>3160</v>
      </c>
      <c r="L35" s="53">
        <f>'Прил. 11 СОГАЗ'!L35+'Прил. 11 АЛЬФА'!L35</f>
        <v>7377</v>
      </c>
      <c r="M35" s="53">
        <f>'Прил. 11 СОГАЗ'!M35+'Прил. 11 АЛЬФА'!M35</f>
        <v>7252</v>
      </c>
      <c r="N35" s="53">
        <f>'Прил. 11 СОГАЗ'!N35+'Прил. 11 АЛЬФА'!N35</f>
        <v>5634</v>
      </c>
      <c r="O35" s="53">
        <f>'Прил. 11 СОГАЗ'!O35+'Прил. 11 АЛЬФА'!O35</f>
        <v>6306</v>
      </c>
      <c r="P35" s="53">
        <f>'Прил. 11 СОГАЗ'!P35+'Прил. 11 АЛЬФА'!P35</f>
        <v>2499</v>
      </c>
      <c r="Q35" s="53">
        <f>'Прил. 11 СОГАЗ'!Q35+'Прил. 11 АЛЬФА'!Q35</f>
        <v>5598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15922</v>
      </c>
      <c r="D36" s="53">
        <f>'Прил. 11 СОГАЗ'!D36+'Прил. 11 АЛЬФА'!D36</f>
        <v>7529</v>
      </c>
      <c r="E36" s="53">
        <f>'Прил. 11 СОГАЗ'!E36+'Прил. 11 АЛЬФА'!E36</f>
        <v>8393</v>
      </c>
      <c r="F36" s="53">
        <f>'Прил. 11 СОГАЗ'!F36+'Прил. 11 АЛЬФА'!F36</f>
        <v>52</v>
      </c>
      <c r="G36" s="53">
        <f>'Прил. 11 СОГАЗ'!G36+'Прил. 11 АЛЬФА'!G36</f>
        <v>46</v>
      </c>
      <c r="H36" s="53">
        <f>'Прил. 11 СОГАЗ'!H36+'Прил. 11 АЛЬФА'!H36</f>
        <v>252</v>
      </c>
      <c r="I36" s="53">
        <f>'Прил. 11 СОГАЗ'!I36+'Прил. 11 АЛЬФА'!I36</f>
        <v>226</v>
      </c>
      <c r="J36" s="53">
        <f>'Прил. 11 СОГАЗ'!J36+'Прил. 11 АЛЬФА'!J36</f>
        <v>1395</v>
      </c>
      <c r="K36" s="53">
        <f>'Прил. 11 СОГАЗ'!K36+'Прил. 11 АЛЬФА'!K36</f>
        <v>1207</v>
      </c>
      <c r="L36" s="53">
        <f>'Прил. 11 СОГАЗ'!L36+'Прил. 11 АЛЬФА'!L36</f>
        <v>2821</v>
      </c>
      <c r="M36" s="53">
        <f>'Прил. 11 СОГАЗ'!M36+'Прил. 11 АЛЬФА'!M36</f>
        <v>2715</v>
      </c>
      <c r="N36" s="53">
        <f>'Прил. 11 СОГАЗ'!N36+'Прил. 11 АЛЬФА'!N36</f>
        <v>2162</v>
      </c>
      <c r="O36" s="53">
        <f>'Прил. 11 СОГАЗ'!O36+'Прил. 11 АЛЬФА'!O36</f>
        <v>2356</v>
      </c>
      <c r="P36" s="53">
        <f>'Прил. 11 СОГАЗ'!P36+'Прил. 11 АЛЬФА'!P36</f>
        <v>847</v>
      </c>
      <c r="Q36" s="53">
        <f>'Прил. 11 СОГАЗ'!Q36+'Прил. 11 АЛЬФА'!Q36</f>
        <v>1843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1959</v>
      </c>
      <c r="D37" s="53">
        <f>'Прил. 11 СОГАЗ'!D37+'Прил. 11 АЛЬФА'!D37</f>
        <v>940</v>
      </c>
      <c r="E37" s="53">
        <f>'Прил. 11 СОГАЗ'!E37+'Прил. 11 АЛЬФА'!E37</f>
        <v>1019</v>
      </c>
      <c r="F37" s="53">
        <f>'Прил. 11 СОГАЗ'!F37+'Прил. 11 АЛЬФА'!F37</f>
        <v>6</v>
      </c>
      <c r="G37" s="53">
        <f>'Прил. 11 СОГАЗ'!G37+'Прил. 11 АЛЬФА'!G37</f>
        <v>3</v>
      </c>
      <c r="H37" s="53">
        <f>'Прил. 11 СОГАЗ'!H37+'Прил. 11 АЛЬФА'!H37</f>
        <v>19</v>
      </c>
      <c r="I37" s="53">
        <f>'Прил. 11 СОГАЗ'!I37+'Прил. 11 АЛЬФА'!I37</f>
        <v>27</v>
      </c>
      <c r="J37" s="53">
        <f>'Прил. 11 СОГАЗ'!J37+'Прил. 11 АЛЬФА'!J37</f>
        <v>176</v>
      </c>
      <c r="K37" s="53">
        <f>'Прил. 11 СОГАЗ'!K37+'Прил. 11 АЛЬФА'!K37</f>
        <v>149</v>
      </c>
      <c r="L37" s="53">
        <f>'Прил. 11 СОГАЗ'!L37+'Прил. 11 АЛЬФА'!L37</f>
        <v>372</v>
      </c>
      <c r="M37" s="53">
        <f>'Прил. 11 СОГАЗ'!M37+'Прил. 11 АЛЬФА'!M37</f>
        <v>325</v>
      </c>
      <c r="N37" s="53">
        <f>'Прил. 11 СОГАЗ'!N37+'Прил. 11 АЛЬФА'!N37</f>
        <v>267</v>
      </c>
      <c r="O37" s="53">
        <f>'Прил. 11 СОГАЗ'!O37+'Прил. 11 АЛЬФА'!O37</f>
        <v>279</v>
      </c>
      <c r="P37" s="53">
        <f>'Прил. 11 СОГАЗ'!P37+'Прил. 11 АЛЬФА'!P37</f>
        <v>100</v>
      </c>
      <c r="Q37" s="53">
        <f>'Прил. 11 СОГАЗ'!Q37+'Прил. 11 АЛЬФА'!Q37</f>
        <v>236</v>
      </c>
    </row>
    <row r="38" spans="1:17" s="35" customFormat="1" ht="18.75">
      <c r="A38" s="50">
        <v>15</v>
      </c>
      <c r="B38" s="51" t="s">
        <v>102</v>
      </c>
      <c r="C38" s="52">
        <f t="shared" si="0"/>
        <v>4964</v>
      </c>
      <c r="D38" s="53">
        <f>'Прил. 11 СОГАЗ'!D38+'Прил. 11 АЛЬФА'!D38</f>
        <v>2334</v>
      </c>
      <c r="E38" s="53">
        <f>'Прил. 11 СОГАЗ'!E38+'Прил. 11 АЛЬФА'!E38</f>
        <v>2630</v>
      </c>
      <c r="F38" s="53">
        <f>'Прил. 11 СОГАЗ'!F38+'Прил. 11 АЛЬФА'!F38</f>
        <v>8</v>
      </c>
      <c r="G38" s="53">
        <f>'Прил. 11 СОГАЗ'!G38+'Прил. 11 АЛЬФА'!G38</f>
        <v>8</v>
      </c>
      <c r="H38" s="53">
        <f>'Прил. 11 СОГАЗ'!H38+'Прил. 11 АЛЬФА'!H38</f>
        <v>44</v>
      </c>
      <c r="I38" s="53">
        <f>'Прил. 11 СОГАЗ'!I38+'Прил. 11 АЛЬФА'!I38</f>
        <v>60</v>
      </c>
      <c r="J38" s="53">
        <f>'Прил. 11 СОГАЗ'!J38+'Прил. 11 АЛЬФА'!J38</f>
        <v>322</v>
      </c>
      <c r="K38" s="53">
        <f>'Прил. 11 СОГАЗ'!K38+'Прил. 11 АЛЬФА'!K38</f>
        <v>324</v>
      </c>
      <c r="L38" s="53">
        <f>'Прил. 11 СОГАЗ'!L38+'Прил. 11 АЛЬФА'!L38</f>
        <v>812</v>
      </c>
      <c r="M38" s="53">
        <f>'Прил. 11 СОГАЗ'!M38+'Прил. 11 АЛЬФА'!M38</f>
        <v>632</v>
      </c>
      <c r="N38" s="53">
        <f>'Прил. 11 СОГАЗ'!N38+'Прил. 11 АЛЬФА'!N38</f>
        <v>733</v>
      </c>
      <c r="O38" s="53">
        <f>'Прил. 11 СОГАЗ'!O38+'Прил. 11 АЛЬФА'!O38</f>
        <v>814</v>
      </c>
      <c r="P38" s="53">
        <f>'Прил. 11 СОГАЗ'!P38+'Прил. 11 АЛЬФА'!P38</f>
        <v>415</v>
      </c>
      <c r="Q38" s="53">
        <f>'Прил. 11 СОГАЗ'!Q38+'Прил. 11 АЛЬФА'!Q38</f>
        <v>792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41883</v>
      </c>
      <c r="D39" s="53">
        <f>'Прил. 11 СОГАЗ'!D39+'Прил. 11 АЛЬФА'!D39</f>
        <v>19086</v>
      </c>
      <c r="E39" s="53">
        <f>'Прил. 11 СОГАЗ'!E39+'Прил. 11 АЛЬФА'!E39</f>
        <v>22797</v>
      </c>
      <c r="F39" s="53">
        <f>'Прил. 11 СОГАЗ'!F39+'Прил. 11 АЛЬФА'!F39</f>
        <v>129</v>
      </c>
      <c r="G39" s="53">
        <f>'Прил. 11 СОГАЗ'!G39+'Прил. 11 АЛЬФА'!G39</f>
        <v>111</v>
      </c>
      <c r="H39" s="53">
        <f>'Прил. 11 СОГАЗ'!H39+'Прил. 11 АЛЬФА'!H39</f>
        <v>749</v>
      </c>
      <c r="I39" s="53">
        <f>'Прил. 11 СОГАЗ'!I39+'Прил. 11 АЛЬФА'!I39</f>
        <v>678</v>
      </c>
      <c r="J39" s="53">
        <f>'Прил. 11 СОГАЗ'!J39+'Прил. 11 АЛЬФА'!J39</f>
        <v>3418</v>
      </c>
      <c r="K39" s="53">
        <f>'Прил. 11 СОГАЗ'!K39+'Прил. 11 АЛЬФА'!K39</f>
        <v>3191</v>
      </c>
      <c r="L39" s="53">
        <f>'Прил. 11 СОГАЗ'!L39+'Прил. 11 АЛЬФА'!L39</f>
        <v>7472</v>
      </c>
      <c r="M39" s="53">
        <f>'Прил. 11 СОГАЗ'!M39+'Прил. 11 АЛЬФА'!M39</f>
        <v>7390</v>
      </c>
      <c r="N39" s="53">
        <f>'Прил. 11 СОГАЗ'!N39+'Прил. 11 АЛЬФА'!N39</f>
        <v>5219</v>
      </c>
      <c r="O39" s="53">
        <f>'Прил. 11 СОГАЗ'!O39+'Прил. 11 АЛЬФА'!O39</f>
        <v>6302</v>
      </c>
      <c r="P39" s="53">
        <f>'Прил. 11 СОГАЗ'!P39+'Прил. 11 АЛЬФА'!P39</f>
        <v>2099</v>
      </c>
      <c r="Q39" s="53">
        <f>'Прил. 11 СОГАЗ'!Q39+'Прил. 11 АЛЬФА'!Q39</f>
        <v>5125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26158</v>
      </c>
      <c r="D40" s="53">
        <f>'Прил. 11 СОГАЗ'!D40+'Прил. 11 АЛЬФА'!D40</f>
        <v>11823</v>
      </c>
      <c r="E40" s="53">
        <f>'Прил. 11 СОГАЗ'!E40+'Прил. 11 АЛЬФА'!E40</f>
        <v>14335</v>
      </c>
      <c r="F40" s="53">
        <f>'Прил. 11 СОГАЗ'!F40+'Прил. 11 АЛЬФА'!F40</f>
        <v>123</v>
      </c>
      <c r="G40" s="53">
        <f>'Прил. 11 СОГАЗ'!G40+'Прил. 11 АЛЬФА'!G40</f>
        <v>127</v>
      </c>
      <c r="H40" s="53">
        <f>'Прил. 11 СОГАЗ'!H40+'Прил. 11 АЛЬФА'!H40</f>
        <v>535</v>
      </c>
      <c r="I40" s="53">
        <f>'Прил. 11 СОГАЗ'!I40+'Прил. 11 АЛЬФА'!I40</f>
        <v>494</v>
      </c>
      <c r="J40" s="53">
        <f>'Прил. 11 СОГАЗ'!J40+'Прил. 11 АЛЬФА'!J40</f>
        <v>2290</v>
      </c>
      <c r="K40" s="53">
        <f>'Прил. 11 СОГАЗ'!K40+'Прил. 11 АЛЬФА'!K40</f>
        <v>2207</v>
      </c>
      <c r="L40" s="53">
        <f>'Прил. 11 СОГАЗ'!L40+'Прил. 11 АЛЬФА'!L40</f>
        <v>4626</v>
      </c>
      <c r="M40" s="53">
        <f>'Прил. 11 СОГАЗ'!M40+'Прил. 11 АЛЬФА'!M40</f>
        <v>5073</v>
      </c>
      <c r="N40" s="53">
        <f>'Прил. 11 СОГАЗ'!N40+'Прил. 11 АЛЬФА'!N40</f>
        <v>3108</v>
      </c>
      <c r="O40" s="53">
        <f>'Прил. 11 СОГАЗ'!O40+'Прил. 11 АЛЬФА'!O40</f>
        <v>3697</v>
      </c>
      <c r="P40" s="53">
        <f>'Прил. 11 СОГАЗ'!P40+'Прил. 11 АЛЬФА'!P40</f>
        <v>1141</v>
      </c>
      <c r="Q40" s="53">
        <f>'Прил. 11 СОГАЗ'!Q40+'Прил. 11 АЛЬФА'!Q40</f>
        <v>2737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18039</v>
      </c>
      <c r="D41" s="53">
        <f>'Прил. 11 СОГАЗ'!D41+'Прил. 11 АЛЬФА'!D41</f>
        <v>8515</v>
      </c>
      <c r="E41" s="53">
        <f>'Прил. 11 СОГАЗ'!E41+'Прил. 11 АЛЬФА'!E41</f>
        <v>9524</v>
      </c>
      <c r="F41" s="53">
        <f>'Прил. 11 СОГАЗ'!F41+'Прил. 11 АЛЬФА'!F41</f>
        <v>71</v>
      </c>
      <c r="G41" s="53">
        <f>'Прил. 11 СОГАЗ'!G41+'Прил. 11 АЛЬФА'!G41</f>
        <v>40</v>
      </c>
      <c r="H41" s="53">
        <f>'Прил. 11 СОГАЗ'!H41+'Прил. 11 АЛЬФА'!H41</f>
        <v>314</v>
      </c>
      <c r="I41" s="53">
        <f>'Прил. 11 СОГАЗ'!I41+'Прил. 11 АЛЬФА'!I41</f>
        <v>250</v>
      </c>
      <c r="J41" s="53">
        <f>'Прил. 11 СОГАЗ'!J41+'Прил. 11 АЛЬФА'!J41</f>
        <v>1379</v>
      </c>
      <c r="K41" s="53">
        <f>'Прил. 11 СОГАЗ'!K41+'Прил. 11 АЛЬФА'!K41</f>
        <v>1326</v>
      </c>
      <c r="L41" s="53">
        <f>'Прил. 11 СОГАЗ'!L41+'Прил. 11 АЛЬФА'!L41</f>
        <v>3377</v>
      </c>
      <c r="M41" s="53">
        <f>'Прил. 11 СОГАЗ'!M41+'Прил. 11 АЛЬФА'!M41</f>
        <v>3012</v>
      </c>
      <c r="N41" s="53">
        <f>'Прил. 11 СОГАЗ'!N41+'Прил. 11 АЛЬФА'!N41</f>
        <v>2382</v>
      </c>
      <c r="O41" s="53">
        <f>'Прил. 11 СОГАЗ'!O41+'Прил. 11 АЛЬФА'!O41</f>
        <v>2655</v>
      </c>
      <c r="P41" s="53">
        <f>'Прил. 11 СОГАЗ'!P41+'Прил. 11 АЛЬФА'!P41</f>
        <v>992</v>
      </c>
      <c r="Q41" s="53">
        <f>'Прил. 11 СОГАЗ'!Q41+'Прил. 11 АЛЬФА'!Q41</f>
        <v>2241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9628</v>
      </c>
      <c r="D42" s="53">
        <f>'Прил. 11 СОГАЗ'!D42+'Прил. 11 АЛЬФА'!D42</f>
        <v>4685</v>
      </c>
      <c r="E42" s="53">
        <f>'Прил. 11 СОГАЗ'!E42+'Прил. 11 АЛЬФА'!E42</f>
        <v>4943</v>
      </c>
      <c r="F42" s="53">
        <f>'Прил. 11 СОГАЗ'!F42+'Прил. 11 АЛЬФА'!F42</f>
        <v>15</v>
      </c>
      <c r="G42" s="53">
        <f>'Прил. 11 СОГАЗ'!G42+'Прил. 11 АЛЬФА'!G42</f>
        <v>22</v>
      </c>
      <c r="H42" s="53">
        <f>'Прил. 11 СОГАЗ'!H42+'Прил. 11 АЛЬФА'!H42</f>
        <v>121</v>
      </c>
      <c r="I42" s="53">
        <f>'Прил. 11 СОГАЗ'!I42+'Прил. 11 АЛЬФА'!I42</f>
        <v>142</v>
      </c>
      <c r="J42" s="53">
        <f>'Прил. 11 СОГАЗ'!J42+'Прил. 11 АЛЬФА'!J42</f>
        <v>774</v>
      </c>
      <c r="K42" s="53">
        <f>'Прил. 11 СОГАЗ'!K42+'Прил. 11 АЛЬФА'!K42</f>
        <v>714</v>
      </c>
      <c r="L42" s="53">
        <f>'Прил. 11 СОГАЗ'!L42+'Прил. 11 АЛЬФА'!L42</f>
        <v>1869</v>
      </c>
      <c r="M42" s="53">
        <f>'Прил. 11 СОГАЗ'!M42+'Прил. 11 АЛЬФА'!M42</f>
        <v>1462</v>
      </c>
      <c r="N42" s="53">
        <f>'Прил. 11 СОГАЗ'!N42+'Прил. 11 АЛЬФА'!N42</f>
        <v>1377</v>
      </c>
      <c r="O42" s="53">
        <f>'Прил. 11 СОГАЗ'!O42+'Прил. 11 АЛЬФА'!O42</f>
        <v>1382</v>
      </c>
      <c r="P42" s="53">
        <f>'Прил. 11 СОГАЗ'!P42+'Прил. 11 АЛЬФА'!P42</f>
        <v>529</v>
      </c>
      <c r="Q42" s="53">
        <f>'Прил. 11 СОГАЗ'!Q42+'Прил. 11 АЛЬФА'!Q42</f>
        <v>1221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679122</v>
      </c>
      <c r="D43" s="52">
        <f t="shared" si="2"/>
        <v>313673</v>
      </c>
      <c r="E43" s="52">
        <f t="shared" si="2"/>
        <v>365449</v>
      </c>
      <c r="F43" s="52">
        <f t="shared" si="2"/>
        <v>2575</v>
      </c>
      <c r="G43" s="52">
        <f t="shared" si="2"/>
        <v>2424</v>
      </c>
      <c r="H43" s="52">
        <f t="shared" si="2"/>
        <v>12937</v>
      </c>
      <c r="I43" s="52">
        <f t="shared" si="2"/>
        <v>12515</v>
      </c>
      <c r="J43" s="52">
        <f t="shared" si="2"/>
        <v>56462</v>
      </c>
      <c r="K43" s="52">
        <f t="shared" si="2"/>
        <v>53108</v>
      </c>
      <c r="L43" s="52">
        <f t="shared" ref="L43:M43" si="3">SUM(L20:L42)-L21-L23-L26-L37</f>
        <v>122220</v>
      </c>
      <c r="M43" s="52">
        <f t="shared" si="3"/>
        <v>126300</v>
      </c>
      <c r="N43" s="52">
        <f t="shared" si="2"/>
        <v>86814</v>
      </c>
      <c r="O43" s="52">
        <f t="shared" si="2"/>
        <v>97673</v>
      </c>
      <c r="P43" s="52">
        <f t="shared" si="2"/>
        <v>32665</v>
      </c>
      <c r="Q43" s="52">
        <f t="shared" si="2"/>
        <v>73429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218231</v>
      </c>
      <c r="D20" s="53">
        <f>F20+H20+J20+N20+P20+L20</f>
        <v>100588</v>
      </c>
      <c r="E20" s="53">
        <f>G20+I20+K20+O20+Q20+M20</f>
        <v>117643</v>
      </c>
      <c r="F20" s="53">
        <v>824</v>
      </c>
      <c r="G20" s="53">
        <v>777</v>
      </c>
      <c r="H20" s="53">
        <v>3863</v>
      </c>
      <c r="I20" s="53">
        <v>3758</v>
      </c>
      <c r="J20" s="53">
        <v>17364</v>
      </c>
      <c r="K20" s="53">
        <v>15987</v>
      </c>
      <c r="L20" s="53">
        <v>38493</v>
      </c>
      <c r="M20" s="53">
        <v>39318</v>
      </c>
      <c r="N20" s="53">
        <v>28424</v>
      </c>
      <c r="O20" s="53">
        <v>31681</v>
      </c>
      <c r="P20" s="53">
        <v>11620</v>
      </c>
      <c r="Q20" s="53">
        <v>26122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4587</v>
      </c>
      <c r="D21" s="53">
        <f t="shared" ref="D21:D42" si="1">F21+H21+J21+N21+P21+L21</f>
        <v>2140</v>
      </c>
      <c r="E21" s="53">
        <f t="shared" ref="E21:E42" si="2">G21+I21+K21+O21+Q21+M21</f>
        <v>2447</v>
      </c>
      <c r="F21" s="53">
        <v>22</v>
      </c>
      <c r="G21" s="53">
        <v>18</v>
      </c>
      <c r="H21" s="53">
        <v>104</v>
      </c>
      <c r="I21" s="53">
        <v>92</v>
      </c>
      <c r="J21" s="53">
        <v>384</v>
      </c>
      <c r="K21" s="53">
        <v>324</v>
      </c>
      <c r="L21" s="53">
        <v>825</v>
      </c>
      <c r="M21" s="53">
        <v>866</v>
      </c>
      <c r="N21" s="53">
        <v>581</v>
      </c>
      <c r="O21" s="53">
        <v>735</v>
      </c>
      <c r="P21" s="53">
        <v>224</v>
      </c>
      <c r="Q21" s="53">
        <v>412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27671</v>
      </c>
      <c r="D22" s="53">
        <f t="shared" si="1"/>
        <v>11759</v>
      </c>
      <c r="E22" s="53">
        <f t="shared" si="2"/>
        <v>15912</v>
      </c>
      <c r="F22" s="53">
        <v>249</v>
      </c>
      <c r="G22" s="53">
        <v>245</v>
      </c>
      <c r="H22" s="53">
        <v>1015</v>
      </c>
      <c r="I22" s="53">
        <v>1044</v>
      </c>
      <c r="J22" s="53">
        <v>2852</v>
      </c>
      <c r="K22" s="53">
        <v>2747</v>
      </c>
      <c r="L22" s="53">
        <v>3771</v>
      </c>
      <c r="M22" s="53">
        <v>6547</v>
      </c>
      <c r="N22" s="53">
        <v>3030</v>
      </c>
      <c r="O22" s="53">
        <v>3742</v>
      </c>
      <c r="P22" s="53">
        <v>842</v>
      </c>
      <c r="Q22" s="53">
        <v>1587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42</v>
      </c>
      <c r="E24" s="53">
        <f t="shared" si="2"/>
        <v>40</v>
      </c>
      <c r="F24" s="53">
        <v>1</v>
      </c>
      <c r="G24" s="53">
        <v>0</v>
      </c>
      <c r="H24" s="53">
        <v>3</v>
      </c>
      <c r="I24" s="53">
        <v>3</v>
      </c>
      <c r="J24" s="53">
        <v>3</v>
      </c>
      <c r="K24" s="53">
        <v>3</v>
      </c>
      <c r="L24" s="53">
        <v>22</v>
      </c>
      <c r="M24" s="53">
        <v>21</v>
      </c>
      <c r="N24" s="53">
        <v>12</v>
      </c>
      <c r="O24" s="53">
        <v>9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36280</v>
      </c>
      <c r="D25" s="53">
        <f t="shared" si="1"/>
        <v>17682</v>
      </c>
      <c r="E25" s="53">
        <f t="shared" si="2"/>
        <v>18598</v>
      </c>
      <c r="F25" s="53">
        <v>125</v>
      </c>
      <c r="G25" s="53">
        <v>122</v>
      </c>
      <c r="H25" s="53">
        <v>626</v>
      </c>
      <c r="I25" s="53">
        <v>599</v>
      </c>
      <c r="J25" s="53">
        <v>2705</v>
      </c>
      <c r="K25" s="53">
        <v>2641</v>
      </c>
      <c r="L25" s="53">
        <v>7460</v>
      </c>
      <c r="M25" s="53">
        <v>6050</v>
      </c>
      <c r="N25" s="53">
        <v>4881</v>
      </c>
      <c r="O25" s="53">
        <v>5103</v>
      </c>
      <c r="P25" s="53">
        <v>1885</v>
      </c>
      <c r="Q25" s="53">
        <v>4083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477</v>
      </c>
      <c r="D26" s="53">
        <f t="shared" si="1"/>
        <v>237</v>
      </c>
      <c r="E26" s="53">
        <f t="shared" si="2"/>
        <v>240</v>
      </c>
      <c r="F26" s="53">
        <v>2</v>
      </c>
      <c r="G26" s="53">
        <v>0</v>
      </c>
      <c r="H26" s="53">
        <v>2</v>
      </c>
      <c r="I26" s="53">
        <v>4</v>
      </c>
      <c r="J26" s="53">
        <v>28</v>
      </c>
      <c r="K26" s="53">
        <v>23</v>
      </c>
      <c r="L26" s="53">
        <v>93</v>
      </c>
      <c r="M26" s="53">
        <v>63</v>
      </c>
      <c r="N26" s="53">
        <v>87</v>
      </c>
      <c r="O26" s="53">
        <v>85</v>
      </c>
      <c r="P26" s="53">
        <v>25</v>
      </c>
      <c r="Q26" s="53">
        <v>65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442</v>
      </c>
      <c r="D27" s="53">
        <f t="shared" si="1"/>
        <v>195</v>
      </c>
      <c r="E27" s="53">
        <f t="shared" si="2"/>
        <v>247</v>
      </c>
      <c r="F27" s="53">
        <v>1</v>
      </c>
      <c r="G27" s="53">
        <v>0</v>
      </c>
      <c r="H27" s="53">
        <v>1</v>
      </c>
      <c r="I27" s="53">
        <v>8</v>
      </c>
      <c r="J27" s="53">
        <v>39</v>
      </c>
      <c r="K27" s="53">
        <v>37</v>
      </c>
      <c r="L27" s="53">
        <v>62</v>
      </c>
      <c r="M27" s="53">
        <v>97</v>
      </c>
      <c r="N27" s="53">
        <v>71</v>
      </c>
      <c r="O27" s="53">
        <v>78</v>
      </c>
      <c r="P27" s="53">
        <v>21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30159</v>
      </c>
      <c r="D28" s="53">
        <f t="shared" si="1"/>
        <v>13818</v>
      </c>
      <c r="E28" s="53">
        <f t="shared" si="2"/>
        <v>16341</v>
      </c>
      <c r="F28" s="53">
        <v>142</v>
      </c>
      <c r="G28" s="53">
        <v>100</v>
      </c>
      <c r="H28" s="53">
        <v>718</v>
      </c>
      <c r="I28" s="53">
        <v>720</v>
      </c>
      <c r="J28" s="53">
        <v>2905</v>
      </c>
      <c r="K28" s="53">
        <v>2796</v>
      </c>
      <c r="L28" s="53">
        <v>5316</v>
      </c>
      <c r="M28" s="53">
        <v>6154</v>
      </c>
      <c r="N28" s="53">
        <v>3691</v>
      </c>
      <c r="O28" s="53">
        <v>4075</v>
      </c>
      <c r="P28" s="53">
        <v>1046</v>
      </c>
      <c r="Q28" s="53">
        <v>2496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4532</v>
      </c>
      <c r="D29" s="53">
        <f t="shared" si="1"/>
        <v>1956</v>
      </c>
      <c r="E29" s="53">
        <f t="shared" si="2"/>
        <v>2576</v>
      </c>
      <c r="F29" s="53">
        <v>4</v>
      </c>
      <c r="G29" s="53">
        <v>5</v>
      </c>
      <c r="H29" s="53">
        <v>76</v>
      </c>
      <c r="I29" s="53">
        <v>85</v>
      </c>
      <c r="J29" s="53">
        <v>480</v>
      </c>
      <c r="K29" s="53">
        <v>478</v>
      </c>
      <c r="L29" s="53">
        <v>738</v>
      </c>
      <c r="M29" s="53">
        <v>979</v>
      </c>
      <c r="N29" s="53">
        <v>521</v>
      </c>
      <c r="O29" s="53">
        <v>738</v>
      </c>
      <c r="P29" s="53">
        <v>137</v>
      </c>
      <c r="Q29" s="53">
        <v>291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3362</v>
      </c>
      <c r="D30" s="53">
        <f t="shared" si="1"/>
        <v>1392</v>
      </c>
      <c r="E30" s="53">
        <f t="shared" si="2"/>
        <v>1970</v>
      </c>
      <c r="F30" s="53">
        <v>6</v>
      </c>
      <c r="G30" s="53">
        <v>1</v>
      </c>
      <c r="H30" s="53">
        <v>116</v>
      </c>
      <c r="I30" s="53">
        <v>113</v>
      </c>
      <c r="J30" s="53">
        <v>477</v>
      </c>
      <c r="K30" s="53">
        <v>437</v>
      </c>
      <c r="L30" s="53">
        <v>447</v>
      </c>
      <c r="M30" s="53">
        <v>920</v>
      </c>
      <c r="N30" s="53">
        <v>289</v>
      </c>
      <c r="O30" s="53">
        <v>423</v>
      </c>
      <c r="P30" s="53">
        <v>57</v>
      </c>
      <c r="Q30" s="53">
        <v>76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2978</v>
      </c>
      <c r="D31" s="53">
        <f t="shared" si="1"/>
        <v>1429</v>
      </c>
      <c r="E31" s="53">
        <f t="shared" si="2"/>
        <v>1549</v>
      </c>
      <c r="F31" s="53">
        <v>2</v>
      </c>
      <c r="G31" s="53">
        <v>2</v>
      </c>
      <c r="H31" s="53">
        <v>12</v>
      </c>
      <c r="I31" s="53">
        <v>8</v>
      </c>
      <c r="J31" s="53">
        <v>278</v>
      </c>
      <c r="K31" s="53">
        <v>244</v>
      </c>
      <c r="L31" s="53">
        <v>605</v>
      </c>
      <c r="M31" s="53">
        <v>603</v>
      </c>
      <c r="N31" s="53">
        <v>421</v>
      </c>
      <c r="O31" s="53">
        <v>483</v>
      </c>
      <c r="P31" s="53">
        <v>111</v>
      </c>
      <c r="Q31" s="53">
        <v>209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991</v>
      </c>
      <c r="D32" s="53">
        <f t="shared" si="1"/>
        <v>436</v>
      </c>
      <c r="E32" s="53">
        <f t="shared" si="2"/>
        <v>555</v>
      </c>
      <c r="F32" s="53">
        <v>5</v>
      </c>
      <c r="G32" s="53">
        <v>3</v>
      </c>
      <c r="H32" s="53">
        <v>14</v>
      </c>
      <c r="I32" s="53">
        <v>12</v>
      </c>
      <c r="J32" s="53">
        <v>67</v>
      </c>
      <c r="K32" s="53">
        <v>69</v>
      </c>
      <c r="L32" s="53">
        <v>166</v>
      </c>
      <c r="M32" s="53">
        <v>220</v>
      </c>
      <c r="N32" s="53">
        <v>149</v>
      </c>
      <c r="O32" s="53">
        <v>196</v>
      </c>
      <c r="P32" s="53">
        <v>35</v>
      </c>
      <c r="Q32" s="53">
        <v>55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29672</v>
      </c>
      <c r="D33" s="53">
        <f t="shared" si="1"/>
        <v>13875</v>
      </c>
      <c r="E33" s="53">
        <f t="shared" si="2"/>
        <v>15797</v>
      </c>
      <c r="F33" s="53">
        <v>154</v>
      </c>
      <c r="G33" s="53">
        <v>157</v>
      </c>
      <c r="H33" s="53">
        <v>683</v>
      </c>
      <c r="I33" s="53">
        <v>639</v>
      </c>
      <c r="J33" s="53">
        <v>2026</v>
      </c>
      <c r="K33" s="53">
        <v>1968</v>
      </c>
      <c r="L33" s="53">
        <v>5481</v>
      </c>
      <c r="M33" s="53">
        <v>5310</v>
      </c>
      <c r="N33" s="53">
        <v>4064</v>
      </c>
      <c r="O33" s="53">
        <v>4633</v>
      </c>
      <c r="P33" s="53">
        <v>1467</v>
      </c>
      <c r="Q33" s="53">
        <v>3090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20689</v>
      </c>
      <c r="D34" s="53">
        <f t="shared" si="1"/>
        <v>10082</v>
      </c>
      <c r="E34" s="53">
        <f t="shared" si="2"/>
        <v>10607</v>
      </c>
      <c r="F34" s="53">
        <v>78</v>
      </c>
      <c r="G34" s="53">
        <v>87</v>
      </c>
      <c r="H34" s="53">
        <v>424</v>
      </c>
      <c r="I34" s="53">
        <v>402</v>
      </c>
      <c r="J34" s="53">
        <v>1572</v>
      </c>
      <c r="K34" s="53">
        <v>1551</v>
      </c>
      <c r="L34" s="53">
        <v>4273</v>
      </c>
      <c r="M34" s="53">
        <v>3713</v>
      </c>
      <c r="N34" s="53">
        <v>2852</v>
      </c>
      <c r="O34" s="53">
        <v>2948</v>
      </c>
      <c r="P34" s="53">
        <v>883</v>
      </c>
      <c r="Q34" s="53">
        <v>1906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2327</v>
      </c>
      <c r="D35" s="53">
        <f t="shared" si="1"/>
        <v>1206</v>
      </c>
      <c r="E35" s="53">
        <f t="shared" si="2"/>
        <v>1121</v>
      </c>
      <c r="F35" s="53">
        <v>1</v>
      </c>
      <c r="G35" s="53">
        <v>2</v>
      </c>
      <c r="H35" s="53">
        <v>6</v>
      </c>
      <c r="I35" s="53">
        <v>6</v>
      </c>
      <c r="J35" s="53">
        <v>107</v>
      </c>
      <c r="K35" s="53">
        <v>79</v>
      </c>
      <c r="L35" s="53">
        <v>501</v>
      </c>
      <c r="M35" s="53">
        <v>368</v>
      </c>
      <c r="N35" s="53">
        <v>447</v>
      </c>
      <c r="O35" s="53">
        <v>438</v>
      </c>
      <c r="P35" s="53">
        <v>144</v>
      </c>
      <c r="Q35" s="53">
        <v>228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13572</v>
      </c>
      <c r="D36" s="53">
        <f t="shared" si="1"/>
        <v>6493</v>
      </c>
      <c r="E36" s="53">
        <f t="shared" si="2"/>
        <v>7079</v>
      </c>
      <c r="F36" s="53">
        <v>51</v>
      </c>
      <c r="G36" s="53">
        <v>46</v>
      </c>
      <c r="H36" s="53">
        <v>246</v>
      </c>
      <c r="I36" s="53">
        <v>224</v>
      </c>
      <c r="J36" s="53">
        <v>1178</v>
      </c>
      <c r="K36" s="53">
        <v>1032</v>
      </c>
      <c r="L36" s="53">
        <v>2353</v>
      </c>
      <c r="M36" s="53">
        <v>2283</v>
      </c>
      <c r="N36" s="53">
        <v>1942</v>
      </c>
      <c r="O36" s="53">
        <v>2005</v>
      </c>
      <c r="P36" s="53">
        <v>723</v>
      </c>
      <c r="Q36" s="53">
        <v>1489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1523</v>
      </c>
      <c r="D37" s="53">
        <f t="shared" si="1"/>
        <v>719</v>
      </c>
      <c r="E37" s="53">
        <f t="shared" si="2"/>
        <v>804</v>
      </c>
      <c r="F37" s="53">
        <v>5</v>
      </c>
      <c r="G37" s="53">
        <v>3</v>
      </c>
      <c r="H37" s="53">
        <v>19</v>
      </c>
      <c r="I37" s="53">
        <v>27</v>
      </c>
      <c r="J37" s="53">
        <v>130</v>
      </c>
      <c r="K37" s="53">
        <v>116</v>
      </c>
      <c r="L37" s="53">
        <v>266</v>
      </c>
      <c r="M37" s="53">
        <v>247</v>
      </c>
      <c r="N37" s="53">
        <v>219</v>
      </c>
      <c r="O37" s="53">
        <v>236</v>
      </c>
      <c r="P37" s="53">
        <v>80</v>
      </c>
      <c r="Q37" s="53">
        <v>175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80</v>
      </c>
      <c r="E38" s="53">
        <f t="shared" si="2"/>
        <v>52</v>
      </c>
      <c r="F38" s="53">
        <v>1</v>
      </c>
      <c r="G38" s="53">
        <v>1</v>
      </c>
      <c r="H38" s="53">
        <v>2</v>
      </c>
      <c r="I38" s="53">
        <v>2</v>
      </c>
      <c r="J38" s="53">
        <v>5</v>
      </c>
      <c r="K38" s="53">
        <v>6</v>
      </c>
      <c r="L38" s="53">
        <v>40</v>
      </c>
      <c r="M38" s="53">
        <v>29</v>
      </c>
      <c r="N38" s="53">
        <v>26</v>
      </c>
      <c r="O38" s="53">
        <v>9</v>
      </c>
      <c r="P38" s="53">
        <v>6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16543</v>
      </c>
      <c r="D39" s="53">
        <f t="shared" si="1"/>
        <v>7971</v>
      </c>
      <c r="E39" s="53">
        <f t="shared" si="2"/>
        <v>8572</v>
      </c>
      <c r="F39" s="53">
        <v>3</v>
      </c>
      <c r="G39" s="53">
        <v>4</v>
      </c>
      <c r="H39" s="53">
        <v>190</v>
      </c>
      <c r="I39" s="53">
        <v>142</v>
      </c>
      <c r="J39" s="53">
        <v>1232</v>
      </c>
      <c r="K39" s="53">
        <v>1186</v>
      </c>
      <c r="L39" s="53">
        <v>2968</v>
      </c>
      <c r="M39" s="53">
        <v>2631</v>
      </c>
      <c r="N39" s="53">
        <v>2673</v>
      </c>
      <c r="O39" s="53">
        <v>2845</v>
      </c>
      <c r="P39" s="53">
        <v>905</v>
      </c>
      <c r="Q39" s="53">
        <v>1764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9581</v>
      </c>
      <c r="D40" s="53">
        <f t="shared" si="1"/>
        <v>4582</v>
      </c>
      <c r="E40" s="53">
        <f t="shared" si="2"/>
        <v>4999</v>
      </c>
      <c r="F40" s="53">
        <v>2</v>
      </c>
      <c r="G40" s="53">
        <v>1</v>
      </c>
      <c r="H40" s="53">
        <v>113</v>
      </c>
      <c r="I40" s="53">
        <v>131</v>
      </c>
      <c r="J40" s="53">
        <v>751</v>
      </c>
      <c r="K40" s="53">
        <v>781</v>
      </c>
      <c r="L40" s="53">
        <v>1768</v>
      </c>
      <c r="M40" s="53">
        <v>1686</v>
      </c>
      <c r="N40" s="53">
        <v>1490</v>
      </c>
      <c r="O40" s="53">
        <v>1576</v>
      </c>
      <c r="P40" s="53">
        <v>458</v>
      </c>
      <c r="Q40" s="53">
        <v>824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364</v>
      </c>
      <c r="D41" s="53">
        <f t="shared" si="1"/>
        <v>213</v>
      </c>
      <c r="E41" s="53">
        <f t="shared" si="2"/>
        <v>151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112</v>
      </c>
      <c r="M41" s="53">
        <v>66</v>
      </c>
      <c r="N41" s="53">
        <v>73</v>
      </c>
      <c r="O41" s="53">
        <v>43</v>
      </c>
      <c r="P41" s="53">
        <v>14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759</v>
      </c>
      <c r="D42" s="53">
        <f t="shared" si="1"/>
        <v>435</v>
      </c>
      <c r="E42" s="53">
        <f t="shared" si="2"/>
        <v>324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28</v>
      </c>
      <c r="L42" s="53">
        <v>163</v>
      </c>
      <c r="M42" s="53">
        <v>94</v>
      </c>
      <c r="N42" s="53">
        <v>188</v>
      </c>
      <c r="O42" s="53">
        <v>123</v>
      </c>
      <c r="P42" s="53">
        <v>58</v>
      </c>
      <c r="Q42" s="53">
        <v>73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418367</v>
      </c>
      <c r="D43" s="52">
        <f t="shared" si="4"/>
        <v>194234</v>
      </c>
      <c r="E43" s="52">
        <f t="shared" si="4"/>
        <v>224133</v>
      </c>
      <c r="F43" s="52">
        <f t="shared" si="4"/>
        <v>1649</v>
      </c>
      <c r="G43" s="52">
        <f t="shared" si="4"/>
        <v>1553</v>
      </c>
      <c r="H43" s="52">
        <f t="shared" si="4"/>
        <v>8109</v>
      </c>
      <c r="I43" s="52">
        <f t="shared" si="4"/>
        <v>7903</v>
      </c>
      <c r="J43" s="52">
        <f t="shared" si="4"/>
        <v>34080</v>
      </c>
      <c r="K43" s="52">
        <f t="shared" si="4"/>
        <v>32087</v>
      </c>
      <c r="L43" s="52">
        <f t="shared" si="4"/>
        <v>74739</v>
      </c>
      <c r="M43" s="52">
        <f t="shared" si="4"/>
        <v>77089</v>
      </c>
      <c r="N43" s="52">
        <f t="shared" si="4"/>
        <v>55244</v>
      </c>
      <c r="O43" s="52">
        <f t="shared" si="4"/>
        <v>61148</v>
      </c>
      <c r="P43" s="52">
        <f t="shared" si="4"/>
        <v>20413</v>
      </c>
      <c r="Q43" s="52">
        <f t="shared" si="4"/>
        <v>44353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57125</v>
      </c>
      <c r="D20" s="53">
        <f>F20+H20+J20+N20+P20+L20</f>
        <v>27155</v>
      </c>
      <c r="E20" s="53">
        <f>G20+I20+K20+O20+Q20+M20</f>
        <v>29970</v>
      </c>
      <c r="F20" s="53">
        <v>209</v>
      </c>
      <c r="G20" s="53">
        <v>209</v>
      </c>
      <c r="H20" s="53">
        <v>1035</v>
      </c>
      <c r="I20" s="53">
        <v>1029</v>
      </c>
      <c r="J20" s="53">
        <v>3651</v>
      </c>
      <c r="K20" s="53">
        <v>3468</v>
      </c>
      <c r="L20" s="53">
        <v>10885</v>
      </c>
      <c r="M20" s="53">
        <v>10668</v>
      </c>
      <c r="N20" s="53">
        <v>8584</v>
      </c>
      <c r="O20" s="53">
        <v>8872</v>
      </c>
      <c r="P20" s="53">
        <v>2791</v>
      </c>
      <c r="Q20" s="53">
        <v>5724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3262</v>
      </c>
      <c r="D21" s="53">
        <f t="shared" ref="D21:D42" si="1">F21+H21+J21+N21+P21+L21</f>
        <v>1589</v>
      </c>
      <c r="E21" s="53">
        <f t="shared" ref="E21:E42" si="2">G21+I21+K21+O21+Q21+M21</f>
        <v>1673</v>
      </c>
      <c r="F21" s="53">
        <v>8</v>
      </c>
      <c r="G21" s="53">
        <v>10</v>
      </c>
      <c r="H21" s="53">
        <v>48</v>
      </c>
      <c r="I21" s="53">
        <v>40</v>
      </c>
      <c r="J21" s="53">
        <v>293</v>
      </c>
      <c r="K21" s="53">
        <v>247</v>
      </c>
      <c r="L21" s="53">
        <v>719</v>
      </c>
      <c r="M21" s="53">
        <v>638</v>
      </c>
      <c r="N21" s="53">
        <v>396</v>
      </c>
      <c r="O21" s="53">
        <v>439</v>
      </c>
      <c r="P21" s="53">
        <v>125</v>
      </c>
      <c r="Q21" s="53">
        <v>299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19535</v>
      </c>
      <c r="D22" s="53">
        <f t="shared" si="1"/>
        <v>8563</v>
      </c>
      <c r="E22" s="53">
        <f t="shared" si="2"/>
        <v>10972</v>
      </c>
      <c r="F22" s="53">
        <v>7</v>
      </c>
      <c r="G22" s="53">
        <v>9</v>
      </c>
      <c r="H22" s="53">
        <v>258</v>
      </c>
      <c r="I22" s="53">
        <v>278</v>
      </c>
      <c r="J22" s="53">
        <v>2139</v>
      </c>
      <c r="K22" s="53">
        <v>2139</v>
      </c>
      <c r="L22" s="53">
        <v>3496</v>
      </c>
      <c r="M22" s="53">
        <v>4391</v>
      </c>
      <c r="N22" s="53">
        <v>2016</v>
      </c>
      <c r="O22" s="53">
        <v>2644</v>
      </c>
      <c r="P22" s="53">
        <v>647</v>
      </c>
      <c r="Q22" s="53">
        <v>1511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1045</v>
      </c>
      <c r="D24" s="53">
        <f t="shared" si="1"/>
        <v>540</v>
      </c>
      <c r="E24" s="53">
        <f t="shared" si="2"/>
        <v>505</v>
      </c>
      <c r="F24" s="53">
        <v>2</v>
      </c>
      <c r="G24" s="53">
        <v>2</v>
      </c>
      <c r="H24" s="53">
        <v>16</v>
      </c>
      <c r="I24" s="53">
        <v>11</v>
      </c>
      <c r="J24" s="53">
        <v>82</v>
      </c>
      <c r="K24" s="53">
        <v>79</v>
      </c>
      <c r="L24" s="53">
        <v>193</v>
      </c>
      <c r="M24" s="53">
        <v>167</v>
      </c>
      <c r="N24" s="53">
        <v>207</v>
      </c>
      <c r="O24" s="53">
        <v>198</v>
      </c>
      <c r="P24" s="53">
        <v>40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3012</v>
      </c>
      <c r="D25" s="53">
        <f t="shared" si="1"/>
        <v>1924</v>
      </c>
      <c r="E25" s="53">
        <f t="shared" si="2"/>
        <v>1088</v>
      </c>
      <c r="F25" s="53">
        <v>4</v>
      </c>
      <c r="G25" s="53">
        <v>4</v>
      </c>
      <c r="H25" s="53">
        <v>32</v>
      </c>
      <c r="I25" s="53">
        <v>24</v>
      </c>
      <c r="J25" s="53">
        <v>92</v>
      </c>
      <c r="K25" s="53">
        <v>81</v>
      </c>
      <c r="L25" s="53">
        <v>1022</v>
      </c>
      <c r="M25" s="53">
        <v>389</v>
      </c>
      <c r="N25" s="53">
        <v>666</v>
      </c>
      <c r="O25" s="53">
        <v>419</v>
      </c>
      <c r="P25" s="53">
        <v>108</v>
      </c>
      <c r="Q25" s="53">
        <v>171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4</v>
      </c>
      <c r="N26" s="53">
        <v>7</v>
      </c>
      <c r="O26" s="53">
        <v>4</v>
      </c>
      <c r="P26" s="53">
        <v>0</v>
      </c>
      <c r="Q26" s="53">
        <v>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3607</v>
      </c>
      <c r="D27" s="53">
        <f t="shared" si="1"/>
        <v>1602</v>
      </c>
      <c r="E27" s="53">
        <f t="shared" si="2"/>
        <v>2005</v>
      </c>
      <c r="F27" s="53">
        <v>16</v>
      </c>
      <c r="G27" s="53">
        <v>21</v>
      </c>
      <c r="H27" s="53">
        <v>111</v>
      </c>
      <c r="I27" s="53">
        <v>93</v>
      </c>
      <c r="J27" s="53">
        <v>497</v>
      </c>
      <c r="K27" s="53">
        <v>470</v>
      </c>
      <c r="L27" s="53">
        <v>581</v>
      </c>
      <c r="M27" s="53">
        <v>859</v>
      </c>
      <c r="N27" s="53">
        <v>347</v>
      </c>
      <c r="O27" s="53">
        <v>437</v>
      </c>
      <c r="P27" s="53">
        <v>50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301</v>
      </c>
      <c r="D28" s="53">
        <f t="shared" si="1"/>
        <v>217</v>
      </c>
      <c r="E28" s="53">
        <f t="shared" si="2"/>
        <v>84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11</v>
      </c>
      <c r="L28" s="53">
        <v>116</v>
      </c>
      <c r="M28" s="53">
        <v>43</v>
      </c>
      <c r="N28" s="53">
        <v>81</v>
      </c>
      <c r="O28" s="53">
        <v>22</v>
      </c>
      <c r="P28" s="53">
        <v>9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8932</v>
      </c>
      <c r="D29" s="53">
        <f t="shared" si="1"/>
        <v>4035</v>
      </c>
      <c r="E29" s="53">
        <f t="shared" si="2"/>
        <v>4897</v>
      </c>
      <c r="F29" s="53">
        <v>71</v>
      </c>
      <c r="G29" s="53">
        <v>64</v>
      </c>
      <c r="H29" s="53">
        <v>291</v>
      </c>
      <c r="I29" s="53">
        <v>252</v>
      </c>
      <c r="J29" s="53">
        <v>1007</v>
      </c>
      <c r="K29" s="53">
        <v>882</v>
      </c>
      <c r="L29" s="53">
        <v>1510</v>
      </c>
      <c r="M29" s="53">
        <v>2008</v>
      </c>
      <c r="N29" s="53">
        <v>884</v>
      </c>
      <c r="O29" s="53">
        <v>1052</v>
      </c>
      <c r="P29" s="53">
        <v>272</v>
      </c>
      <c r="Q29" s="53">
        <v>639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4929</v>
      </c>
      <c r="D30" s="53">
        <f t="shared" si="1"/>
        <v>2066</v>
      </c>
      <c r="E30" s="53">
        <f t="shared" si="2"/>
        <v>2863</v>
      </c>
      <c r="F30" s="53">
        <v>62</v>
      </c>
      <c r="G30" s="53">
        <v>42</v>
      </c>
      <c r="H30" s="53">
        <v>208</v>
      </c>
      <c r="I30" s="53">
        <v>214</v>
      </c>
      <c r="J30" s="53">
        <v>752</v>
      </c>
      <c r="K30" s="53">
        <v>727</v>
      </c>
      <c r="L30" s="53">
        <v>653</v>
      </c>
      <c r="M30" s="53">
        <v>1393</v>
      </c>
      <c r="N30" s="53">
        <v>332</v>
      </c>
      <c r="O30" s="53">
        <v>380</v>
      </c>
      <c r="P30" s="53">
        <v>59</v>
      </c>
      <c r="Q30" s="53">
        <v>107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9176</v>
      </c>
      <c r="D31" s="53">
        <f t="shared" si="1"/>
        <v>4208</v>
      </c>
      <c r="E31" s="53">
        <f t="shared" si="2"/>
        <v>4968</v>
      </c>
      <c r="F31" s="53">
        <v>62</v>
      </c>
      <c r="G31" s="53">
        <v>56</v>
      </c>
      <c r="H31" s="53">
        <v>307</v>
      </c>
      <c r="I31" s="53">
        <v>271</v>
      </c>
      <c r="J31" s="53">
        <v>995</v>
      </c>
      <c r="K31" s="53">
        <v>999</v>
      </c>
      <c r="L31" s="53">
        <v>1672</v>
      </c>
      <c r="M31" s="53">
        <v>2025</v>
      </c>
      <c r="N31" s="53">
        <v>926</v>
      </c>
      <c r="O31" s="53">
        <v>1092</v>
      </c>
      <c r="P31" s="53">
        <v>246</v>
      </c>
      <c r="Q31" s="53">
        <v>525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5541</v>
      </c>
      <c r="D32" s="53">
        <f t="shared" si="1"/>
        <v>2455</v>
      </c>
      <c r="E32" s="53">
        <f t="shared" si="2"/>
        <v>3086</v>
      </c>
      <c r="F32" s="53">
        <v>29</v>
      </c>
      <c r="G32" s="53">
        <v>22</v>
      </c>
      <c r="H32" s="53">
        <v>163</v>
      </c>
      <c r="I32" s="53">
        <v>155</v>
      </c>
      <c r="J32" s="53">
        <v>710</v>
      </c>
      <c r="K32" s="53">
        <v>642</v>
      </c>
      <c r="L32" s="53">
        <v>823</v>
      </c>
      <c r="M32" s="53">
        <v>1324</v>
      </c>
      <c r="N32" s="53">
        <v>590</v>
      </c>
      <c r="O32" s="53">
        <v>738</v>
      </c>
      <c r="P32" s="53">
        <v>140</v>
      </c>
      <c r="Q32" s="53">
        <v>205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22182</v>
      </c>
      <c r="D33" s="53">
        <f t="shared" si="1"/>
        <v>9911</v>
      </c>
      <c r="E33" s="53">
        <f t="shared" si="2"/>
        <v>12271</v>
      </c>
      <c r="F33" s="53">
        <v>2</v>
      </c>
      <c r="G33" s="53">
        <v>3</v>
      </c>
      <c r="H33" s="53">
        <v>161</v>
      </c>
      <c r="I33" s="53">
        <v>168</v>
      </c>
      <c r="J33" s="53">
        <v>1946</v>
      </c>
      <c r="K33" s="53">
        <v>1778</v>
      </c>
      <c r="L33" s="53">
        <v>4223</v>
      </c>
      <c r="M33" s="53">
        <v>3894</v>
      </c>
      <c r="N33" s="53">
        <v>2340</v>
      </c>
      <c r="O33" s="53">
        <v>3021</v>
      </c>
      <c r="P33" s="53">
        <v>1239</v>
      </c>
      <c r="Q33" s="53">
        <v>3407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9104</v>
      </c>
      <c r="D34" s="53">
        <f t="shared" si="1"/>
        <v>3974</v>
      </c>
      <c r="E34" s="53">
        <f t="shared" si="2"/>
        <v>5130</v>
      </c>
      <c r="F34" s="53">
        <v>1</v>
      </c>
      <c r="G34" s="53">
        <v>0</v>
      </c>
      <c r="H34" s="53">
        <v>84</v>
      </c>
      <c r="I34" s="53">
        <v>77</v>
      </c>
      <c r="J34" s="53">
        <v>773</v>
      </c>
      <c r="K34" s="53">
        <v>745</v>
      </c>
      <c r="L34" s="53">
        <v>1858</v>
      </c>
      <c r="M34" s="53">
        <v>1671</v>
      </c>
      <c r="N34" s="53">
        <v>821</v>
      </c>
      <c r="O34" s="53">
        <v>1177</v>
      </c>
      <c r="P34" s="53">
        <v>437</v>
      </c>
      <c r="Q34" s="53">
        <v>1460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40623</v>
      </c>
      <c r="D35" s="53">
        <f t="shared" si="1"/>
        <v>18591</v>
      </c>
      <c r="E35" s="53">
        <f t="shared" si="2"/>
        <v>22032</v>
      </c>
      <c r="F35" s="53">
        <v>120</v>
      </c>
      <c r="G35" s="53">
        <v>137</v>
      </c>
      <c r="H35" s="53">
        <v>697</v>
      </c>
      <c r="I35" s="53">
        <v>692</v>
      </c>
      <c r="J35" s="53">
        <v>3356</v>
      </c>
      <c r="K35" s="53">
        <v>3081</v>
      </c>
      <c r="L35" s="53">
        <v>6876</v>
      </c>
      <c r="M35" s="53">
        <v>6884</v>
      </c>
      <c r="N35" s="53">
        <v>5187</v>
      </c>
      <c r="O35" s="53">
        <v>5868</v>
      </c>
      <c r="P35" s="53">
        <v>2355</v>
      </c>
      <c r="Q35" s="53">
        <v>5370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2350</v>
      </c>
      <c r="D36" s="53">
        <f t="shared" si="1"/>
        <v>1036</v>
      </c>
      <c r="E36" s="53">
        <f t="shared" si="2"/>
        <v>1314</v>
      </c>
      <c r="F36" s="53">
        <v>1</v>
      </c>
      <c r="G36" s="53">
        <v>0</v>
      </c>
      <c r="H36" s="53">
        <v>6</v>
      </c>
      <c r="I36" s="53">
        <v>2</v>
      </c>
      <c r="J36" s="53">
        <v>217</v>
      </c>
      <c r="K36" s="53">
        <v>175</v>
      </c>
      <c r="L36" s="53">
        <v>468</v>
      </c>
      <c r="M36" s="53">
        <v>432</v>
      </c>
      <c r="N36" s="53">
        <v>220</v>
      </c>
      <c r="O36" s="53">
        <v>351</v>
      </c>
      <c r="P36" s="53">
        <v>124</v>
      </c>
      <c r="Q36" s="53">
        <v>354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436</v>
      </c>
      <c r="D37" s="53">
        <f t="shared" si="1"/>
        <v>221</v>
      </c>
      <c r="E37" s="53">
        <f t="shared" si="2"/>
        <v>215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33</v>
      </c>
      <c r="L37" s="53">
        <v>106</v>
      </c>
      <c r="M37" s="53">
        <v>78</v>
      </c>
      <c r="N37" s="53">
        <v>48</v>
      </c>
      <c r="O37" s="53">
        <v>43</v>
      </c>
      <c r="P37" s="53">
        <v>20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4832</v>
      </c>
      <c r="D38" s="53">
        <f t="shared" si="1"/>
        <v>2254</v>
      </c>
      <c r="E38" s="53">
        <f t="shared" si="2"/>
        <v>2578</v>
      </c>
      <c r="F38" s="53">
        <v>7</v>
      </c>
      <c r="G38" s="53">
        <v>7</v>
      </c>
      <c r="H38" s="53">
        <v>42</v>
      </c>
      <c r="I38" s="53">
        <v>58</v>
      </c>
      <c r="J38" s="53">
        <v>317</v>
      </c>
      <c r="K38" s="53">
        <v>318</v>
      </c>
      <c r="L38" s="53">
        <v>772</v>
      </c>
      <c r="M38" s="53">
        <v>603</v>
      </c>
      <c r="N38" s="53">
        <v>707</v>
      </c>
      <c r="O38" s="53">
        <v>805</v>
      </c>
      <c r="P38" s="53">
        <v>409</v>
      </c>
      <c r="Q38" s="53">
        <v>787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25340</v>
      </c>
      <c r="D39" s="53">
        <f t="shared" si="1"/>
        <v>11115</v>
      </c>
      <c r="E39" s="53">
        <f t="shared" si="2"/>
        <v>14225</v>
      </c>
      <c r="F39" s="53">
        <v>126</v>
      </c>
      <c r="G39" s="53">
        <v>107</v>
      </c>
      <c r="H39" s="53">
        <v>559</v>
      </c>
      <c r="I39" s="53">
        <v>536</v>
      </c>
      <c r="J39" s="53">
        <v>2186</v>
      </c>
      <c r="K39" s="53">
        <v>2005</v>
      </c>
      <c r="L39" s="53">
        <v>4504</v>
      </c>
      <c r="M39" s="53">
        <v>4759</v>
      </c>
      <c r="N39" s="53">
        <v>2546</v>
      </c>
      <c r="O39" s="53">
        <v>3457</v>
      </c>
      <c r="P39" s="53">
        <v>1194</v>
      </c>
      <c r="Q39" s="53">
        <v>3361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16577</v>
      </c>
      <c r="D40" s="53">
        <f t="shared" si="1"/>
        <v>7241</v>
      </c>
      <c r="E40" s="53">
        <f t="shared" si="2"/>
        <v>9336</v>
      </c>
      <c r="F40" s="53">
        <v>121</v>
      </c>
      <c r="G40" s="53">
        <v>126</v>
      </c>
      <c r="H40" s="53">
        <v>422</v>
      </c>
      <c r="I40" s="53">
        <v>363</v>
      </c>
      <c r="J40" s="53">
        <v>1539</v>
      </c>
      <c r="K40" s="53">
        <v>1426</v>
      </c>
      <c r="L40" s="53">
        <v>2858</v>
      </c>
      <c r="M40" s="53">
        <v>3387</v>
      </c>
      <c r="N40" s="53">
        <v>1618</v>
      </c>
      <c r="O40" s="53">
        <v>2121</v>
      </c>
      <c r="P40" s="53">
        <v>683</v>
      </c>
      <c r="Q40" s="53">
        <v>1913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17675</v>
      </c>
      <c r="D41" s="53">
        <f t="shared" si="1"/>
        <v>8302</v>
      </c>
      <c r="E41" s="53">
        <f t="shared" si="2"/>
        <v>9373</v>
      </c>
      <c r="F41" s="53">
        <v>71</v>
      </c>
      <c r="G41" s="53">
        <v>40</v>
      </c>
      <c r="H41" s="53">
        <v>314</v>
      </c>
      <c r="I41" s="53">
        <v>249</v>
      </c>
      <c r="J41" s="53">
        <v>1365</v>
      </c>
      <c r="K41" s="53">
        <v>1309</v>
      </c>
      <c r="L41" s="53">
        <v>3265</v>
      </c>
      <c r="M41" s="53">
        <v>2946</v>
      </c>
      <c r="N41" s="53">
        <v>2309</v>
      </c>
      <c r="O41" s="53">
        <v>2612</v>
      </c>
      <c r="P41" s="53">
        <v>978</v>
      </c>
      <c r="Q41" s="53">
        <v>2217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8869</v>
      </c>
      <c r="D42" s="53">
        <f t="shared" si="1"/>
        <v>4250</v>
      </c>
      <c r="E42" s="53">
        <f t="shared" si="2"/>
        <v>4619</v>
      </c>
      <c r="F42" s="53">
        <v>15</v>
      </c>
      <c r="G42" s="53">
        <v>22</v>
      </c>
      <c r="H42" s="53">
        <v>120</v>
      </c>
      <c r="I42" s="53">
        <v>136</v>
      </c>
      <c r="J42" s="53">
        <v>749</v>
      </c>
      <c r="K42" s="53">
        <v>686</v>
      </c>
      <c r="L42" s="53">
        <v>1706</v>
      </c>
      <c r="M42" s="53">
        <v>1368</v>
      </c>
      <c r="N42" s="53">
        <v>1189</v>
      </c>
      <c r="O42" s="53">
        <v>1259</v>
      </c>
      <c r="P42" s="53">
        <v>471</v>
      </c>
      <c r="Q42" s="53">
        <v>1148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260755</v>
      </c>
      <c r="D43" s="52">
        <f>SUM(D20:D42)-D21-D23-D26-D37</f>
        <v>119439</v>
      </c>
      <c r="E43" s="52">
        <f>SUM(E20:E42)-E21-E23-E26-E37</f>
        <v>141316</v>
      </c>
      <c r="F43" s="52">
        <f t="shared" ref="F43:Q43" si="4">SUM(F20:F42)-F21-F23-F26-F37</f>
        <v>926</v>
      </c>
      <c r="G43" s="52">
        <f t="shared" si="4"/>
        <v>871</v>
      </c>
      <c r="H43" s="52">
        <f t="shared" si="4"/>
        <v>4828</v>
      </c>
      <c r="I43" s="52">
        <f t="shared" si="4"/>
        <v>4612</v>
      </c>
      <c r="J43" s="52">
        <f t="shared" si="4"/>
        <v>22382</v>
      </c>
      <c r="K43" s="52">
        <f t="shared" si="4"/>
        <v>21021</v>
      </c>
      <c r="L43" s="52">
        <f t="shared" si="4"/>
        <v>47481</v>
      </c>
      <c r="M43" s="52">
        <f t="shared" si="4"/>
        <v>49211</v>
      </c>
      <c r="N43" s="52">
        <f t="shared" si="4"/>
        <v>31570</v>
      </c>
      <c r="O43" s="52">
        <f t="shared" si="4"/>
        <v>36525</v>
      </c>
      <c r="P43" s="52">
        <f t="shared" si="4"/>
        <v>12252</v>
      </c>
      <c r="Q43" s="52">
        <f t="shared" si="4"/>
        <v>29076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2023-11-01T14:15:18Z</dcterms:modified>
</cp:coreProperties>
</file>