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E48" s="1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Q48" i="3" l="1"/>
  <c r="O48"/>
  <c r="M48"/>
  <c r="K48"/>
  <c r="I48"/>
  <c r="R48"/>
  <c r="P48"/>
  <c r="N48"/>
  <c r="L48"/>
  <c r="J48"/>
  <c r="H48"/>
  <c r="F48" i="2"/>
  <c r="D48" s="1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45" i="4"/>
  <c r="D35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C30" i="5" l="1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<sst xmlns="http://schemas.openxmlformats.org/spreadsheetml/2006/main" count="570" uniqueCount="127">
  <si>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</si>
  <si>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</si>
  <si>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</si>
  <si>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</si>
  <si>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</si>
  <si>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</si>
  <si>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</si>
  <si>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</si>
  <si>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</si>
  <si>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</si>
  <si>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</si>
  <si>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</si>
  <si>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</si>
  <si>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</si>
  <si>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</si>
  <si>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</si>
  <si>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</si>
  <si>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</si>
  <si>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</si>
  <si>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</si>
  <si>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</si>
  <si>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</si>
  <si>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</si>
  <si>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</si>
  <si>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</si>
  <si>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</si>
  <si>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</si>
  <si>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</si>
  <si>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</si>
  <si>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</si>
  <si>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</si>
  <si>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</si>
  <si>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</si>
  <si>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</si>
  <si>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</si>
  <si>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</si>
  <si>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</si>
  <si>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</si>
  <si>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</si>
  <si>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</si>
  <si>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</si>
  <si>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</si>
  <si>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</si>
  <si>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</si>
  <si>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</si>
  <si>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</si>
  <si>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</si>
  <si>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</si>
  <si>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</si>
  <si>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</si>
  <si>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</si>
  <si>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</si>
  <si>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</si>
  <si>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</si>
  <si>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</si>
  <si>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</si>
  <si>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</si>
  <si>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</si>
  <si>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</si>
  <si>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</si>
  <si>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</si>
  <si>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</si>
  <si>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</si>
  <si>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</si>
  <si>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</si>
  <si>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</si>
  <si>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</si>
  <si>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</si>
  <si>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</si>
  <si>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</si>
  <si>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</si>
  <si>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</si>
  <si>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</si>
  <si>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</si>
  <si>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</si>
  <si>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</si>
  <si>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</si>
  <si>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</si>
  <si>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</si>
  <si>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</si>
  <si>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</si>
  <si>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</si>
  <si>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</si>
  <si>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</si>
  <si>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</si>
  <si>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</si>
  <si>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</si>
  <si>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</si>
  <si>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</si>
  <si>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</si>
  <si>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</si>
  <si>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</si>
  <si>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</si>
  <si>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</si>
  <si>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</si>
  <si>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</si>
  <si>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</si>
  <si>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</si>
  <si>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</si>
  <si>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</si>
  <si>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</si>
  <si>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</si>
  <si>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</si>
  <si>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</si>
  <si>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</si>
  <si>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</si>
  <si>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</si>
  <si>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</si>
  <si>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</si>
  <si>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</si>
  <si>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</si>
  <si>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</si>
  <si>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</si>
  <si>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</si>
  <si>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</si>
  <si>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</si>
  <si>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</si>
  <si>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</si>
  <si>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</si>
  <si>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</si>
  <si>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</si>
  <si>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</si>
  <si>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</si>
  <si>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</si>
  <si>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</si>
  <si>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января</t>
  </si>
  <si>
    <t>01 января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</si>
</sst>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M32" sqref="M32:R3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82" t="s">
        <v>126</v>
      </c>
      <c r="H10" s="82"/>
      <c r="I10" s="82"/>
      <c r="J10" s="8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678434</v>
      </c>
      <c r="E20" s="21">
        <f>G20+I20+K20+O20+Q20+M20</f>
        <v>313493</v>
      </c>
      <c r="F20" s="21">
        <f>H20+J20+L20+P20+R20+N20</f>
        <v>364941</v>
      </c>
      <c r="G20" s="21">
        <f t="shared" ref="G20:R20" si="1">SUM(G21:G43)</f>
        <v>2626</v>
      </c>
      <c r="H20" s="21">
        <f t="shared" si="1"/>
        <v>2423</v>
      </c>
      <c r="I20" s="21">
        <f t="shared" si="1"/>
        <v>12812</v>
      </c>
      <c r="J20" s="21">
        <f t="shared" si="1"/>
        <v>12426</v>
      </c>
      <c r="K20" s="21">
        <f t="shared" si="1"/>
        <v>56475</v>
      </c>
      <c r="L20" s="21">
        <f t="shared" si="1"/>
        <v>53190</v>
      </c>
      <c r="M20" s="21">
        <f t="shared" si="1"/>
        <v>122038</v>
      </c>
      <c r="N20" s="21">
        <f t="shared" si="1"/>
        <v>125807</v>
      </c>
      <c r="O20" s="21">
        <f t="shared" si="1"/>
        <v>86668</v>
      </c>
      <c r="P20" s="21">
        <f t="shared" si="1"/>
        <v>97374</v>
      </c>
      <c r="Q20" s="21">
        <f t="shared" si="1"/>
        <v>32874</v>
      </c>
      <c r="R20" s="21">
        <f t="shared" si="1"/>
        <v>73721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1694</v>
      </c>
      <c r="E21" s="27">
        <f>G21+I21+K21+O21+Q21+M21</f>
        <v>458</v>
      </c>
      <c r="F21" s="27">
        <f>H21+J21+L21+P21+R21+N21</f>
        <v>1236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583</v>
      </c>
      <c r="O21" s="27">
        <f>'Прил.12 согаз'!O21+'Прил.12 альфа'!O21</f>
        <v>188</v>
      </c>
      <c r="P21" s="27">
        <f>'Прил.12 согаз'!P21+'Прил.12 альфа'!P21</f>
        <v>567</v>
      </c>
      <c r="Q21" s="27">
        <f>'Прил.12 согаз'!Q21+'Прил.12 альфа'!Q21</f>
        <v>74</v>
      </c>
      <c r="R21" s="27">
        <f>'Прил.12 согаз'!R21+'Прил.12 альфа'!R21</f>
        <v>86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74927</v>
      </c>
      <c r="E22" s="27">
        <f t="shared" ref="E22:E43" si="2">G22+I22+K22+O22+Q22+M22</f>
        <v>35240</v>
      </c>
      <c r="F22" s="27">
        <f t="shared" ref="F22:F43" si="3">H22+J22+L22+P22+R22+N22</f>
        <v>39687</v>
      </c>
      <c r="G22" s="27">
        <f>'Прил.12 согаз'!G22+'Прил.12 альфа'!G22</f>
        <v>216</v>
      </c>
      <c r="H22" s="27">
        <f>'Прил.12 согаз'!H22+'Прил.12 альфа'!H22</f>
        <v>236</v>
      </c>
      <c r="I22" s="27">
        <f>'Прил.12 согаз'!I22+'Прил.12 альфа'!I22</f>
        <v>1331</v>
      </c>
      <c r="J22" s="27">
        <f>'Прил.12 согаз'!J22+'Прил.12 альфа'!J22</f>
        <v>1266</v>
      </c>
      <c r="K22" s="27">
        <f>'Прил.12 согаз'!K22+'Прил.12 альфа'!K22</f>
        <v>6201</v>
      </c>
      <c r="L22" s="27">
        <f>'Прил.12 согаз'!L22+'Прил.12 альфа'!L22</f>
        <v>5923</v>
      </c>
      <c r="M22" s="27">
        <f>'Прил.12 согаз'!M22+'Прил.12 альфа'!M22</f>
        <v>14661</v>
      </c>
      <c r="N22" s="27">
        <f>'Прил.12 согаз'!N22+'Прил.12 альфа'!N22</f>
        <v>13195</v>
      </c>
      <c r="O22" s="27">
        <f>'Прил.12 согаз'!O22+'Прил.12 альфа'!O22</f>
        <v>9218</v>
      </c>
      <c r="P22" s="27">
        <f>'Прил.12 согаз'!P22+'Прил.12 альфа'!P22</f>
        <v>10257</v>
      </c>
      <c r="Q22" s="27">
        <f>'Прил.12 согаз'!Q22+'Прил.12 альфа'!Q22</f>
        <v>3613</v>
      </c>
      <c r="R22" s="27">
        <f>'Прил.12 согаз'!R22+'Прил.12 альфа'!R22</f>
        <v>8810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39814</v>
      </c>
      <c r="E23" s="27">
        <f t="shared" si="2"/>
        <v>17829</v>
      </c>
      <c r="F23" s="27">
        <f t="shared" si="3"/>
        <v>21985</v>
      </c>
      <c r="G23" s="27">
        <f>'Прил.12 согаз'!G23+'Прил.12 альфа'!G23</f>
        <v>132</v>
      </c>
      <c r="H23" s="27">
        <f>'Прил.12 согаз'!H23+'Прил.12 альфа'!H23</f>
        <v>131</v>
      </c>
      <c r="I23" s="27">
        <f>'Прил.12 согаз'!I23+'Прил.12 альфа'!I23</f>
        <v>727</v>
      </c>
      <c r="J23" s="27">
        <f>'Прил.12 согаз'!J23+'Прил.12 альфа'!J23</f>
        <v>736</v>
      </c>
      <c r="K23" s="27">
        <f>'Прил.12 согаз'!K23+'Прил.12 альфа'!K23</f>
        <v>3626</v>
      </c>
      <c r="L23" s="27">
        <f>'Прил.12 согаз'!L23+'Прил.12 альфа'!L23</f>
        <v>3293</v>
      </c>
      <c r="M23" s="27">
        <f>'Прил.12 согаз'!M23+'Прил.12 альфа'!M23</f>
        <v>5982</v>
      </c>
      <c r="N23" s="27">
        <f>'Прил.12 согаз'!N23+'Прил.12 альфа'!N23</f>
        <v>6225</v>
      </c>
      <c r="O23" s="27">
        <f>'Прил.12 согаз'!O23+'Прил.12 альфа'!O23</f>
        <v>4893</v>
      </c>
      <c r="P23" s="27">
        <f>'Прил.12 согаз'!P23+'Прил.12 альфа'!P23</f>
        <v>5912</v>
      </c>
      <c r="Q23" s="27">
        <f>'Прил.12 согаз'!Q23+'Прил.12 альфа'!Q23</f>
        <v>2469</v>
      </c>
      <c r="R23" s="27">
        <f>'Прил.12 согаз'!R23+'Прил.12 альфа'!R23</f>
        <v>5688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42067</v>
      </c>
      <c r="E24" s="27">
        <f t="shared" si="2"/>
        <v>20295</v>
      </c>
      <c r="F24" s="27">
        <f t="shared" si="3"/>
        <v>21772</v>
      </c>
      <c r="G24" s="27">
        <f>'Прил.12 согаз'!G24+'Прил.12 альфа'!G24</f>
        <v>150</v>
      </c>
      <c r="H24" s="27">
        <f>'Прил.12 согаз'!H24+'Прил.12 альфа'!H24</f>
        <v>149</v>
      </c>
      <c r="I24" s="27">
        <f>'Прил.12 согаз'!I24+'Прил.12 альфа'!I24</f>
        <v>762</v>
      </c>
      <c r="J24" s="27">
        <f>'Прил.12 согаз'!J24+'Прил.12 альфа'!J24</f>
        <v>710</v>
      </c>
      <c r="K24" s="27">
        <f>'Прил.12 согаз'!K24+'Прил.12 альфа'!K24</f>
        <v>3268</v>
      </c>
      <c r="L24" s="27">
        <f>'Прил.12 согаз'!L24+'Прил.12 альфа'!L24</f>
        <v>3190</v>
      </c>
      <c r="M24" s="27">
        <f>'Прил.12 согаз'!M24+'Прил.12 альфа'!M24</f>
        <v>8480</v>
      </c>
      <c r="N24" s="27">
        <f>'Прил.12 согаз'!N24+'Прил.12 альфа'!N24</f>
        <v>7306</v>
      </c>
      <c r="O24" s="27">
        <f>'Прил.12 согаз'!O24+'Прил.12 альфа'!O24</f>
        <v>5587</v>
      </c>
      <c r="P24" s="27">
        <f>'Прил.12 согаз'!P24+'Прил.12 альфа'!P24</f>
        <v>5982</v>
      </c>
      <c r="Q24" s="27">
        <f>'Прил.12 согаз'!Q24+'Прил.12 альфа'!Q24</f>
        <v>2048</v>
      </c>
      <c r="R24" s="27">
        <f>'Прил.12 согаз'!R24+'Прил.12 альфа'!R24</f>
        <v>4435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8855</v>
      </c>
      <c r="E25" s="27">
        <f t="shared" si="2"/>
        <v>4187</v>
      </c>
      <c r="F25" s="27">
        <f t="shared" si="3"/>
        <v>4668</v>
      </c>
      <c r="G25" s="27">
        <f>'Прил.12 согаз'!G25+'Прил.12 альфа'!G25</f>
        <v>19</v>
      </c>
      <c r="H25" s="27">
        <f>'Прил.12 согаз'!H25+'Прил.12 альфа'!H25</f>
        <v>21</v>
      </c>
      <c r="I25" s="27">
        <f>'Прил.12 согаз'!I25+'Прил.12 альфа'!I25</f>
        <v>121</v>
      </c>
      <c r="J25" s="27">
        <f>'Прил.12 согаз'!J25+'Прил.12 альфа'!J25</f>
        <v>138</v>
      </c>
      <c r="K25" s="27">
        <f>'Прил.12 согаз'!K25+'Прил.12 альфа'!K25</f>
        <v>730</v>
      </c>
      <c r="L25" s="27">
        <f>'Прил.12 согаз'!L25+'Прил.12 альфа'!L25</f>
        <v>682</v>
      </c>
      <c r="M25" s="27">
        <f>'Прил.12 согаз'!M25+'Прил.12 альфа'!M25</f>
        <v>1530</v>
      </c>
      <c r="N25" s="27">
        <f>'Прил.12 согаз'!N25+'Прил.12 альфа'!N25</f>
        <v>1290</v>
      </c>
      <c r="O25" s="27">
        <f>'Прил.12 согаз'!O25+'Прил.12 альфа'!O25</f>
        <v>1260</v>
      </c>
      <c r="P25" s="27">
        <f>'Прил.12 согаз'!P25+'Прил.12 альфа'!P25</f>
        <v>1331</v>
      </c>
      <c r="Q25" s="27">
        <f>'Прил.12 согаз'!Q25+'Прил.12 альфа'!Q25</f>
        <v>527</v>
      </c>
      <c r="R25" s="27">
        <f>'Прил.12 согаз'!R25+'Прил.12 альфа'!R25</f>
        <v>1206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58174</v>
      </c>
      <c r="E26" s="27">
        <f t="shared" si="2"/>
        <v>26916</v>
      </c>
      <c r="F26" s="27">
        <f t="shared" si="3"/>
        <v>31258</v>
      </c>
      <c r="G26" s="27">
        <f>'Прил.12 согаз'!G26+'Прил.12 альфа'!G26</f>
        <v>207</v>
      </c>
      <c r="H26" s="27">
        <f>'Прил.12 согаз'!H26+'Прил.12 альфа'!H26</f>
        <v>152</v>
      </c>
      <c r="I26" s="27">
        <f>'Прил.12 согаз'!I26+'Прил.12 альфа'!I26</f>
        <v>1024</v>
      </c>
      <c r="J26" s="27">
        <f>'Прил.12 согаз'!J26+'Прил.12 альфа'!J26</f>
        <v>894</v>
      </c>
      <c r="K26" s="27">
        <f>'Прил.12 согаз'!K26+'Прил.12 альфа'!K26</f>
        <v>4690</v>
      </c>
      <c r="L26" s="27">
        <f>'Прил.12 согаз'!L26+'Прил.12 альфа'!L26</f>
        <v>4382</v>
      </c>
      <c r="M26" s="27">
        <f>'Прил.12 согаз'!M26+'Прил.12 альфа'!M26</f>
        <v>10406</v>
      </c>
      <c r="N26" s="27">
        <f>'Прил.12 согаз'!N26+'Прил.12 альфа'!N26</f>
        <v>9712</v>
      </c>
      <c r="O26" s="27">
        <f>'Прил.12 согаз'!O26+'Прил.12 альфа'!O26</f>
        <v>7512</v>
      </c>
      <c r="P26" s="27">
        <f>'Прил.12 согаз'!P26+'Прил.12 альфа'!P26</f>
        <v>8787</v>
      </c>
      <c r="Q26" s="27">
        <f>'Прил.12 согаз'!Q26+'Прил.12 альфа'!Q26</f>
        <v>3077</v>
      </c>
      <c r="R26" s="27">
        <f>'Прил.12 согаз'!R26+'Прил.12 альфа'!R26</f>
        <v>7331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24667</v>
      </c>
      <c r="E27" s="27">
        <f t="shared" si="2"/>
        <v>11222</v>
      </c>
      <c r="F27" s="27">
        <f t="shared" si="3"/>
        <v>13445</v>
      </c>
      <c r="G27" s="27">
        <f>'Прил.12 согаз'!G27+'Прил.12 альфа'!G27</f>
        <v>98</v>
      </c>
      <c r="H27" s="27">
        <f>'Прил.12 согаз'!H27+'Прил.12 альфа'!H27</f>
        <v>113</v>
      </c>
      <c r="I27" s="27">
        <f>'Прил.12 согаз'!I27+'Прил.12 альфа'!I27</f>
        <v>478</v>
      </c>
      <c r="J27" s="27">
        <f>'Прил.12 согаз'!J27+'Прил.12 альфа'!J27</f>
        <v>428</v>
      </c>
      <c r="K27" s="27">
        <f>'Прил.12 согаз'!K27+'Прил.12 альфа'!K27</f>
        <v>2092</v>
      </c>
      <c r="L27" s="27">
        <f>'Прил.12 согаз'!L27+'Прил.12 альфа'!L27</f>
        <v>1981</v>
      </c>
      <c r="M27" s="27">
        <f>'Прил.12 согаз'!M27+'Прил.12 альфа'!M27</f>
        <v>4379</v>
      </c>
      <c r="N27" s="27">
        <f>'Прил.12 согаз'!N27+'Прил.12 альфа'!N27</f>
        <v>4583</v>
      </c>
      <c r="O27" s="27">
        <f>'Прил.12 согаз'!O27+'Прил.12 альфа'!O27</f>
        <v>3032</v>
      </c>
      <c r="P27" s="27">
        <f>'Прил.12 согаз'!P27+'Прил.12 альфа'!P27</f>
        <v>3587</v>
      </c>
      <c r="Q27" s="27">
        <f>'Прил.12 согаз'!Q27+'Прил.12 альфа'!Q27</f>
        <v>1143</v>
      </c>
      <c r="R27" s="27">
        <f>'Прил.12 согаз'!R27+'Прил.12 альфа'!R27</f>
        <v>2753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28831</v>
      </c>
      <c r="E28" s="27">
        <f t="shared" si="2"/>
        <v>13269</v>
      </c>
      <c r="F28" s="27">
        <f t="shared" si="3"/>
        <v>15562</v>
      </c>
      <c r="G28" s="27">
        <f>'Прил.12 согаз'!G28+'Прил.12 альфа'!G28</f>
        <v>149</v>
      </c>
      <c r="H28" s="27">
        <f>'Прил.12 согаз'!H28+'Прил.12 альфа'!H28</f>
        <v>92</v>
      </c>
      <c r="I28" s="27">
        <f>'Прил.12 согаз'!I28+'Прил.12 альфа'!I28</f>
        <v>681</v>
      </c>
      <c r="J28" s="27">
        <f>'Прил.12 согаз'!J28+'Прил.12 альфа'!J28</f>
        <v>673</v>
      </c>
      <c r="K28" s="27">
        <f>'Прил.12 согаз'!K28+'Прил.12 альфа'!K28</f>
        <v>2700</v>
      </c>
      <c r="L28" s="27">
        <f>'Прил.12 согаз'!L28+'Прил.12 альфа'!L28</f>
        <v>2620</v>
      </c>
      <c r="M28" s="27">
        <f>'Прил.12 согаз'!M28+'Прил.12 альфа'!M28</f>
        <v>5020</v>
      </c>
      <c r="N28" s="27">
        <f>'Прил.12 согаз'!N28+'Прил.12 альфа'!N28</f>
        <v>5736</v>
      </c>
      <c r="O28" s="27">
        <f>'Прил.12 согаз'!O28+'Прил.12 альфа'!O28</f>
        <v>3670</v>
      </c>
      <c r="P28" s="27">
        <f>'Прил.12 согаз'!P28+'Прил.12 альфа'!P28</f>
        <v>3993</v>
      </c>
      <c r="Q28" s="27">
        <f>'Прил.12 согаз'!Q28+'Прил.12 альфа'!Q28</f>
        <v>1049</v>
      </c>
      <c r="R28" s="27">
        <f>'Прил.12 согаз'!R28+'Прил.12 альфа'!R28</f>
        <v>2448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44684</v>
      </c>
      <c r="E29" s="27">
        <f t="shared" si="2"/>
        <v>19180</v>
      </c>
      <c r="F29" s="27">
        <f t="shared" si="3"/>
        <v>25504</v>
      </c>
      <c r="G29" s="27">
        <f>'Прил.12 согаз'!G29+'Прил.12 альфа'!G29</f>
        <v>265</v>
      </c>
      <c r="H29" s="27">
        <f>'Прил.12 согаз'!H29+'Прил.12 альфа'!H29</f>
        <v>266</v>
      </c>
      <c r="I29" s="27">
        <f>'Прил.12 согаз'!I29+'Прил.12 альфа'!I29</f>
        <v>1228</v>
      </c>
      <c r="J29" s="27">
        <f>'Прил.12 согаз'!J29+'Прил.12 альфа'!J29</f>
        <v>1275</v>
      </c>
      <c r="K29" s="27">
        <f>'Прил.12 согаз'!K29+'Прил.12 альфа'!K29</f>
        <v>4676</v>
      </c>
      <c r="L29" s="27">
        <f>'Прил.12 согаз'!L29+'Прил.12 альфа'!L29</f>
        <v>4586</v>
      </c>
      <c r="M29" s="27">
        <f>'Прил.12 согаз'!M29+'Прил.12 альфа'!M29</f>
        <v>6778</v>
      </c>
      <c r="N29" s="27">
        <f>'Прил.12 согаз'!N29+'Прил.12 альфа'!N29</f>
        <v>10155</v>
      </c>
      <c r="O29" s="27">
        <f>'Прил.12 согаз'!O29+'Прил.12 альфа'!O29</f>
        <v>4767</v>
      </c>
      <c r="P29" s="27">
        <f>'Прил.12 согаз'!P29+'Прил.12 альфа'!P29</f>
        <v>6171</v>
      </c>
      <c r="Q29" s="27">
        <f>'Прил.12 согаз'!Q29+'Прил.12 альфа'!Q29</f>
        <v>1466</v>
      </c>
      <c r="R29" s="27">
        <f>'Прил.12 согаз'!R29+'Прил.12 альфа'!R29</f>
        <v>3051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113558</v>
      </c>
      <c r="E30" s="27">
        <f t="shared" si="2"/>
        <v>50778</v>
      </c>
      <c r="F30" s="27">
        <f t="shared" si="3"/>
        <v>62780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26148</v>
      </c>
      <c r="N30" s="27">
        <f>'Прил.12 согаз'!N30+'Прил.12 альфа'!N30</f>
        <v>27018</v>
      </c>
      <c r="O30" s="27">
        <f>'Прил.12 согаз'!O30+'Прил.12 альфа'!O30</f>
        <v>17475</v>
      </c>
      <c r="P30" s="27">
        <f>'Прил.12 согаз'!P30+'Прил.12 альфа'!P30</f>
        <v>19756</v>
      </c>
      <c r="Q30" s="27">
        <f>'Прил.12 согаз'!Q30+'Прил.12 альфа'!Q30</f>
        <v>7155</v>
      </c>
      <c r="R30" s="27">
        <f>'Прил.12 согаз'!R30+'Прил.12 альфа'!R30</f>
        <v>16006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93694</v>
      </c>
      <c r="E31" s="27">
        <f t="shared" si="2"/>
        <v>41616</v>
      </c>
      <c r="F31" s="27">
        <f t="shared" si="3"/>
        <v>52078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20986</v>
      </c>
      <c r="N31" s="27">
        <f>'Прил.12 согаз'!N31+'Прил.12 альфа'!N31</f>
        <v>21399</v>
      </c>
      <c r="O31" s="27">
        <f>'Прил.12 согаз'!O31+'Прил.12 альфа'!O31</f>
        <v>14872</v>
      </c>
      <c r="P31" s="27">
        <f>'Прил.12 согаз'!P31+'Прил.12 альфа'!P31</f>
        <v>16868</v>
      </c>
      <c r="Q31" s="27">
        <f>'Прил.12 согаз'!Q31+'Прил.12 альфа'!Q31</f>
        <v>5758</v>
      </c>
      <c r="R31" s="27">
        <f>'Прил.12 согаз'!R31+'Прил.12 альфа'!R31</f>
        <v>13811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22073</v>
      </c>
      <c r="E32" s="27">
        <f t="shared" si="2"/>
        <v>11288</v>
      </c>
      <c r="F32" s="27">
        <f t="shared" si="3"/>
        <v>10785</v>
      </c>
      <c r="G32" s="27">
        <f>'Прил.12 согаз'!G32+'Прил.12 альфа'!G32</f>
        <v>406</v>
      </c>
      <c r="H32" s="27">
        <f>'Прил.12 согаз'!H32+'Прил.12 альфа'!H32</f>
        <v>367</v>
      </c>
      <c r="I32" s="27">
        <f>'Прил.12 согаз'!I32+'Прил.12 альфа'!I32</f>
        <v>2053</v>
      </c>
      <c r="J32" s="27">
        <f>'Прил.12 согаз'!J32+'Прил.12 альфа'!J32</f>
        <v>1995</v>
      </c>
      <c r="K32" s="27">
        <f>'Прил.12 согаз'!K32+'Прил.12 альфа'!K32</f>
        <v>8829</v>
      </c>
      <c r="L32" s="27">
        <f>'Прил.12 согаз'!L32+'Прил.12 альфа'!L32</f>
        <v>8423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16364</v>
      </c>
      <c r="E33" s="27">
        <f t="shared" si="2"/>
        <v>8555</v>
      </c>
      <c r="F33" s="27">
        <f t="shared" si="3"/>
        <v>7809</v>
      </c>
      <c r="G33" s="27">
        <f>'Прил.12 согаз'!G33+'Прил.12 альфа'!G33</f>
        <v>329</v>
      </c>
      <c r="H33" s="27">
        <f>'Прил.12 согаз'!H33+'Прил.12 альфа'!H33</f>
        <v>290</v>
      </c>
      <c r="I33" s="27">
        <f>'Прил.12 согаз'!I33+'Прил.12 альфа'!I33</f>
        <v>1406</v>
      </c>
      <c r="J33" s="27">
        <f>'Прил.12 согаз'!J33+'Прил.12 альфа'!J33</f>
        <v>1387</v>
      </c>
      <c r="K33" s="27">
        <f>'Прил.12 согаз'!K33+'Прил.12 альфа'!K33</f>
        <v>6820</v>
      </c>
      <c r="L33" s="27">
        <f>'Прил.12 согаз'!L33+'Прил.12 альфа'!L33</f>
        <v>6132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16490</v>
      </c>
      <c r="E34" s="27">
        <f t="shared" si="2"/>
        <v>8447</v>
      </c>
      <c r="F34" s="27">
        <f t="shared" si="3"/>
        <v>8043</v>
      </c>
      <c r="G34" s="27">
        <f>'Прил.12 согаз'!G34+'Прил.12 альфа'!G34</f>
        <v>329</v>
      </c>
      <c r="H34" s="27">
        <f>'Прил.12 согаз'!H34+'Прил.12 альфа'!H34</f>
        <v>329</v>
      </c>
      <c r="I34" s="27">
        <f>'Прил.12 согаз'!I34+'Прил.12 альфа'!I34</f>
        <v>1499</v>
      </c>
      <c r="J34" s="27">
        <f>'Прил.12 согаз'!J34+'Прил.12 альфа'!J34</f>
        <v>1503</v>
      </c>
      <c r="K34" s="27">
        <f>'Прил.12 согаз'!K34+'Прил.12 альфа'!K34</f>
        <v>6619</v>
      </c>
      <c r="L34" s="27">
        <f>'Прил.12 согаз'!L34+'Прил.12 альфа'!L34</f>
        <v>6211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17950</v>
      </c>
      <c r="E35" s="63">
        <f t="shared" si="2"/>
        <v>8088</v>
      </c>
      <c r="F35" s="63">
        <f t="shared" si="3"/>
        <v>9862</v>
      </c>
      <c r="G35" s="63">
        <f>'Прил.12 согаз'!G35+'Прил.12 альфа'!G35</f>
        <v>52</v>
      </c>
      <c r="H35" s="63">
        <f>'Прил.12 согаз'!H35+'Прил.12 альфа'!H35</f>
        <v>43</v>
      </c>
      <c r="I35" s="63">
        <f>'Прил.12 согаз'!I35+'Прил.12 альфа'!I35</f>
        <v>232</v>
      </c>
      <c r="J35" s="63">
        <f>'Прил.12 согаз'!J35+'Прил.12 альфа'!J35</f>
        <v>235</v>
      </c>
      <c r="K35" s="63">
        <f>'Прил.12 согаз'!K35+'Прил.12 альфа'!K35</f>
        <v>942</v>
      </c>
      <c r="L35" s="63">
        <f>'Прил.12 согаз'!L35+'Прил.12 альфа'!L35</f>
        <v>878</v>
      </c>
      <c r="M35" s="63">
        <f>'Прил.12 согаз'!M35+'Прил.12 альфа'!M35</f>
        <v>2527</v>
      </c>
      <c r="N35" s="63">
        <f>'Прил.12 согаз'!N35+'Прил.12 альфа'!N35</f>
        <v>3819</v>
      </c>
      <c r="O35" s="63">
        <f>'Прил.12 согаз'!O35+'Прил.12 альфа'!O35</f>
        <v>3195</v>
      </c>
      <c r="P35" s="63">
        <f>'Прил.12 согаз'!P35+'Прил.12 альфа'!P35</f>
        <v>3348</v>
      </c>
      <c r="Q35" s="63">
        <f>'Прил.12 согаз'!Q35+'Прил.12 альфа'!Q35</f>
        <v>1140</v>
      </c>
      <c r="R35" s="63">
        <f>'Прил.12 согаз'!R35+'Прил.12 альфа'!R35</f>
        <v>1539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15877</v>
      </c>
      <c r="E36" s="27">
        <f t="shared" si="2"/>
        <v>7544</v>
      </c>
      <c r="F36" s="27">
        <f t="shared" si="3"/>
        <v>8333</v>
      </c>
      <c r="G36" s="27">
        <f>'Прил.12 согаз'!G36+'Прил.12 альфа'!G36</f>
        <v>53</v>
      </c>
      <c r="H36" s="27">
        <f>'Прил.12 согаз'!H36+'Прил.12 альфа'!H36</f>
        <v>36</v>
      </c>
      <c r="I36" s="27">
        <f>'Прил.12 согаз'!I36+'Прил.12 альфа'!I36</f>
        <v>251</v>
      </c>
      <c r="J36" s="27">
        <f>'Прил.12 согаз'!J36+'Прил.12 альфа'!J36</f>
        <v>227</v>
      </c>
      <c r="K36" s="27">
        <f>'Прил.12 согаз'!K36+'Прил.12 альфа'!K36</f>
        <v>1346</v>
      </c>
      <c r="L36" s="27">
        <f>'Прил.12 согаз'!L36+'Прил.12 альфа'!L36</f>
        <v>1166</v>
      </c>
      <c r="M36" s="27">
        <f>'Прил.12 согаз'!M36+'Прил.12 альфа'!M36</f>
        <v>2835</v>
      </c>
      <c r="N36" s="27">
        <f>'Прил.12 согаз'!N36+'Прил.12 альфа'!N36</f>
        <v>2681</v>
      </c>
      <c r="O36" s="27">
        <f>'Прил.12 согаз'!O36+'Прил.12 альфа'!O36</f>
        <v>2194</v>
      </c>
      <c r="P36" s="27">
        <f>'Прил.12 согаз'!P36+'Прил.12 альфа'!P36</f>
        <v>2363</v>
      </c>
      <c r="Q36" s="27">
        <f>'Прил.12 согаз'!Q36+'Прил.12 альфа'!Q36</f>
        <v>865</v>
      </c>
      <c r="R36" s="27">
        <f>'Прил.12 согаз'!R36+'Прил.12 альфа'!R36</f>
        <v>1860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31601</v>
      </c>
      <c r="E37" s="66">
        <f t="shared" si="2"/>
        <v>14112</v>
      </c>
      <c r="F37" s="66">
        <f t="shared" si="3"/>
        <v>17489</v>
      </c>
      <c r="G37" s="66">
        <f>'Прил.12 согаз'!G37+'Прил.12 альфа'!G37</f>
        <v>201</v>
      </c>
      <c r="H37" s="66">
        <f>'Прил.12 согаз'!H37+'Прил.12 альфа'!H37</f>
        <v>185</v>
      </c>
      <c r="I37" s="66">
        <f>'Прил.12 согаз'!I37+'Прил.12 альфа'!I37</f>
        <v>982</v>
      </c>
      <c r="J37" s="66">
        <f>'Прил.12 согаз'!J37+'Прил.12 альфа'!J37</f>
        <v>919</v>
      </c>
      <c r="K37" s="66">
        <f>'Прил.12 согаз'!K37+'Прил.12 альфа'!K37</f>
        <v>3767</v>
      </c>
      <c r="L37" s="66">
        <f>'Прил.12 согаз'!L37+'Прил.12 альфа'!L37</f>
        <v>3537</v>
      </c>
      <c r="M37" s="66">
        <f>'Прил.12 согаз'!M37+'Прил.12 альфа'!M37</f>
        <v>5066</v>
      </c>
      <c r="N37" s="66">
        <f>'Прил.12 согаз'!N37+'Прил.12 альфа'!N37</f>
        <v>7089</v>
      </c>
      <c r="O37" s="66">
        <f>'Прил.12 согаз'!O37+'Прил.12 альфа'!O37</f>
        <v>3235</v>
      </c>
      <c r="P37" s="66">
        <f>'Прил.12 согаз'!P37+'Прил.12 альфа'!P37</f>
        <v>3979</v>
      </c>
      <c r="Q37" s="66">
        <f>'Прил.12 согаз'!Q37+'Прил.12 альфа'!Q37</f>
        <v>861</v>
      </c>
      <c r="R37" s="66">
        <f>'Прил.12 согаз'!R37+'Прил.12 альфа'!R37</f>
        <v>1780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5708</v>
      </c>
      <c r="E38" s="27">
        <f t="shared" si="2"/>
        <v>2137</v>
      </c>
      <c r="F38" s="27">
        <f t="shared" si="3"/>
        <v>3571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891</v>
      </c>
      <c r="N38" s="27">
        <f>'Прил.12 согаз'!N38+'Прил.12 альфа'!N38</f>
        <v>1051</v>
      </c>
      <c r="O38" s="27">
        <f>'Прил.12 согаз'!O38+'Прил.12 альфа'!O38</f>
        <v>811</v>
      </c>
      <c r="P38" s="27">
        <f>'Прил.12 согаз'!P38+'Прил.12 альфа'!P38</f>
        <v>1435</v>
      </c>
      <c r="Q38" s="27">
        <f>'Прил.12 согаз'!Q38+'Прил.12 альфа'!Q38</f>
        <v>435</v>
      </c>
      <c r="R38" s="27">
        <f>'Прил.12 согаз'!R38+'Прил.12 альфа'!R38</f>
        <v>1085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2880</v>
      </c>
      <c r="E39" s="27">
        <f t="shared" si="2"/>
        <v>1724</v>
      </c>
      <c r="F39" s="27">
        <f t="shared" si="3"/>
        <v>1156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175</v>
      </c>
      <c r="N39" s="27">
        <f>'Прил.12 согаз'!N39+'Прил.12 альфа'!N39</f>
        <v>407</v>
      </c>
      <c r="O39" s="27">
        <f>'Прил.12 согаз'!O39+'Прил.12 альфа'!O39</f>
        <v>1195</v>
      </c>
      <c r="P39" s="27">
        <f>'Прил.12 согаз'!P39+'Прил.12 альфа'!P39</f>
        <v>540</v>
      </c>
      <c r="Q39" s="27">
        <f>'Прил.12 согаз'!Q39+'Прил.12 альфа'!Q39</f>
        <v>354</v>
      </c>
      <c r="R39" s="27">
        <f>'Прил.12 согаз'!R39+'Прил.12 альфа'!R39</f>
        <v>209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5177</v>
      </c>
      <c r="E40" s="27">
        <f t="shared" si="2"/>
        <v>2446</v>
      </c>
      <c r="F40" s="27">
        <f t="shared" si="3"/>
        <v>2731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1119</v>
      </c>
      <c r="N40" s="27">
        <f>'Прил.12 согаз'!N40+'Прил.12 альфа'!N40</f>
        <v>794</v>
      </c>
      <c r="O40" s="27">
        <f>'Прил.12 согаз'!O40+'Прил.12 альфа'!O40</f>
        <v>1031</v>
      </c>
      <c r="P40" s="27">
        <f>'Прил.12 согаз'!P40+'Прил.12 альфа'!P40</f>
        <v>1128</v>
      </c>
      <c r="Q40" s="27">
        <f>'Прил.12 согаз'!Q40+'Прил.12 альфа'!Q40</f>
        <v>296</v>
      </c>
      <c r="R40" s="27">
        <f>'Прил.12 согаз'!R40+'Прил.12 альфа'!R40</f>
        <v>809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5863</v>
      </c>
      <c r="E41" s="27">
        <f t="shared" si="2"/>
        <v>3281</v>
      </c>
      <c r="F41" s="27">
        <f t="shared" si="3"/>
        <v>2582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1531</v>
      </c>
      <c r="N41" s="27">
        <f>'Прил.12 согаз'!N41+'Прил.12 альфа'!N41</f>
        <v>904</v>
      </c>
      <c r="O41" s="27">
        <f>'Прил.12 согаз'!O41+'Прил.12 альфа'!O41</f>
        <v>1314</v>
      </c>
      <c r="P41" s="27">
        <f>'Прил.12 согаз'!P41+'Прил.12 альфа'!P41</f>
        <v>1040</v>
      </c>
      <c r="Q41" s="27">
        <f>'Прил.12 согаз'!Q41+'Прил.12 альфа'!Q41</f>
        <v>436</v>
      </c>
      <c r="R41" s="27">
        <f>'Прил.12 согаз'!R41+'Прил.12 альфа'!R41</f>
        <v>638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7486</v>
      </c>
      <c r="E43" s="27">
        <f t="shared" si="2"/>
        <v>4881</v>
      </c>
      <c r="F43" s="27">
        <f t="shared" si="3"/>
        <v>2605</v>
      </c>
      <c r="G43" s="27">
        <f>'Прил.12 согаз'!G43+'Прил.12 альфа'!G43</f>
        <v>20</v>
      </c>
      <c r="H43" s="27">
        <f>'Прил.12 согаз'!H43+'Прил.12 альфа'!H43</f>
        <v>13</v>
      </c>
      <c r="I43" s="27">
        <f>'Прил.12 согаз'!I43+'Прил.12 альфа'!I43</f>
        <v>37</v>
      </c>
      <c r="J43" s="27">
        <f>'Прил.12 согаз'!J43+'Прил.12 альфа'!J43</f>
        <v>40</v>
      </c>
      <c r="K43" s="27">
        <f>'Прил.12 согаз'!K43+'Прил.12 альфа'!K43</f>
        <v>169</v>
      </c>
      <c r="L43" s="27">
        <f>'Прил.12 согаз'!L43+'Прил.12 альфа'!L43</f>
        <v>186</v>
      </c>
      <c r="M43" s="27">
        <f>'Прил.12 согаз'!M43+'Прил.12 альфа'!M43</f>
        <v>3328</v>
      </c>
      <c r="N43" s="27">
        <f>'Прил.12 согаз'!N43+'Прил.12 альфа'!N43</f>
        <v>1860</v>
      </c>
      <c r="O43" s="27">
        <f>'Прил.12 согаз'!O43+'Прил.12 альфа'!O43</f>
        <v>1219</v>
      </c>
      <c r="P43" s="27">
        <f>'Прил.12 согаз'!P43+'Прил.12 альфа'!P43</f>
        <v>330</v>
      </c>
      <c r="Q43" s="27">
        <f>'Прил.12 согаз'!Q43+'Прил.12 альфа'!Q43</f>
        <v>108</v>
      </c>
      <c r="R43" s="27">
        <f>'Прил.12 согаз'!R43+'Прил.12 альфа'!R43</f>
        <v>176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678434</v>
      </c>
      <c r="E44" s="21">
        <f>G44+I44+K44+O44+Q44+M44</f>
        <v>313493</v>
      </c>
      <c r="F44" s="21">
        <f>H44+J44+L44+P44+R44+N44</f>
        <v>364941</v>
      </c>
      <c r="G44" s="21">
        <f t="shared" ref="G44:R44" si="5">SUM(G45:G48)</f>
        <v>2626</v>
      </c>
      <c r="H44" s="21">
        <f t="shared" si="5"/>
        <v>2423</v>
      </c>
      <c r="I44" s="21">
        <f t="shared" si="5"/>
        <v>12812</v>
      </c>
      <c r="J44" s="21">
        <f t="shared" si="5"/>
        <v>12426</v>
      </c>
      <c r="K44" s="21">
        <f t="shared" si="5"/>
        <v>56475</v>
      </c>
      <c r="L44" s="21">
        <f t="shared" si="5"/>
        <v>53190</v>
      </c>
      <c r="M44" s="21">
        <f t="shared" si="5"/>
        <v>122038</v>
      </c>
      <c r="N44" s="21">
        <f t="shared" si="5"/>
        <v>125807</v>
      </c>
      <c r="O44" s="21">
        <f t="shared" si="5"/>
        <v>86668</v>
      </c>
      <c r="P44" s="21">
        <f t="shared" si="5"/>
        <v>97374</v>
      </c>
      <c r="Q44" s="21">
        <f t="shared" si="5"/>
        <v>32874</v>
      </c>
      <c r="R44" s="21">
        <f t="shared" si="5"/>
        <v>73721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621062</v>
      </c>
      <c r="E45" s="27">
        <f t="shared" ref="E45:E48" si="6">G45+I45+K45+O45+Q45+M45</f>
        <v>287488</v>
      </c>
      <c r="F45" s="27">
        <f t="shared" ref="F45:F48" si="7">H45+J45+L45+P45+R45+N45</f>
        <v>333574</v>
      </c>
      <c r="G45" s="26">
        <f>'Прил.12 согаз'!G45+'Прил.12 альфа'!G45</f>
        <v>2334</v>
      </c>
      <c r="H45" s="26">
        <f>'Прил.12 согаз'!H45+'Прил.12 альфа'!H45</f>
        <v>2171</v>
      </c>
      <c r="I45" s="26">
        <f>'Прил.12 согаз'!I45+'Прил.12 альфа'!I45</f>
        <v>11364</v>
      </c>
      <c r="J45" s="26">
        <f>'Прил.12 согаз'!J45+'Прил.12 альфа'!J45</f>
        <v>11071</v>
      </c>
      <c r="K45" s="26">
        <f>'Прил.12 согаз'!K45+'Прил.12 альфа'!K45</f>
        <v>50241</v>
      </c>
      <c r="L45" s="26">
        <f>'Прил.12 согаз'!L45+'Прил.12 альфа'!L45</f>
        <v>47414</v>
      </c>
      <c r="M45" s="26">
        <f>'Прил.12 согаз'!M45+'Прил.12 альфа'!M45</f>
        <v>112447</v>
      </c>
      <c r="N45" s="26">
        <f>'Прил.12 согаз'!N45+'Прил.12 альфа'!N45</f>
        <v>113471</v>
      </c>
      <c r="O45" s="26">
        <f>'Прил.12 согаз'!O45+'Прил.12 альфа'!O45</f>
        <v>80189</v>
      </c>
      <c r="P45" s="26">
        <f>'Прил.12 согаз'!P45+'Прил.12 альфа'!P45</f>
        <v>89741</v>
      </c>
      <c r="Q45" s="26">
        <f>'Прил.12 согаз'!Q45+'Прил.12 альфа'!Q45</f>
        <v>30913</v>
      </c>
      <c r="R45" s="26">
        <f>'Прил.12 согаз'!R45+'Прил.12 альфа'!R45</f>
        <v>69706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15861</v>
      </c>
      <c r="E46" s="27">
        <f t="shared" si="6"/>
        <v>7499</v>
      </c>
      <c r="F46" s="27">
        <f t="shared" si="7"/>
        <v>8362</v>
      </c>
      <c r="G46" s="26">
        <f>'Прил.12 согаз'!G46+'Прил.12 альфа'!G46</f>
        <v>54</v>
      </c>
      <c r="H46" s="26">
        <f>'Прил.12 согаз'!H46+'Прил.12 альфа'!H46</f>
        <v>37</v>
      </c>
      <c r="I46" s="26">
        <f>'Прил.12 согаз'!I46+'Прил.12 альфа'!I46</f>
        <v>249</v>
      </c>
      <c r="J46" s="26">
        <f>'Прил.12 согаз'!J46+'Прил.12 альфа'!J46</f>
        <v>227</v>
      </c>
      <c r="K46" s="26">
        <f>'Прил.12 согаз'!K46+'Прил.12 альфа'!K46</f>
        <v>1380</v>
      </c>
      <c r="L46" s="26">
        <f>'Прил.12 согаз'!L46+'Прил.12 альфа'!L46</f>
        <v>1204</v>
      </c>
      <c r="M46" s="26">
        <f>'Прил.12 согаз'!M46+'Прил.12 альфа'!M46</f>
        <v>2803</v>
      </c>
      <c r="N46" s="26">
        <f>'Прил.12 согаз'!N46+'Прил.12 альфа'!N46</f>
        <v>2691</v>
      </c>
      <c r="O46" s="26">
        <f>'Прил.12 согаз'!O46+'Прил.12 альфа'!O46</f>
        <v>2157</v>
      </c>
      <c r="P46" s="26">
        <f>'Прил.12 согаз'!P46+'Прил.12 альфа'!P46</f>
        <v>2353</v>
      </c>
      <c r="Q46" s="26">
        <f>'Прил.12 согаз'!Q46+'Прил.12 альфа'!Q46</f>
        <v>856</v>
      </c>
      <c r="R46" s="26">
        <f>'Прил.12 согаз'!R46+'Прил.12 альфа'!R46</f>
        <v>1850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33870</v>
      </c>
      <c r="E47" s="66">
        <f t="shared" si="6"/>
        <v>15061</v>
      </c>
      <c r="F47" s="66">
        <f t="shared" si="7"/>
        <v>18809</v>
      </c>
      <c r="G47" s="66">
        <f>'Прил.12 согаз'!G47+'Прил.12 альфа'!G47</f>
        <v>203</v>
      </c>
      <c r="H47" s="66">
        <f>'Прил.12 согаз'!H47+'Прил.12 альфа'!H47</f>
        <v>187</v>
      </c>
      <c r="I47" s="66">
        <f>'Прил.12 согаз'!I47+'Прил.12 альфа'!I47</f>
        <v>1006</v>
      </c>
      <c r="J47" s="66">
        <f>'Прил.12 согаз'!J47+'Прил.12 альфа'!J47</f>
        <v>945</v>
      </c>
      <c r="K47" s="66">
        <f>'Прил.12 согаз'!K47+'Прил.12 альфа'!K47</f>
        <v>3990</v>
      </c>
      <c r="L47" s="66">
        <f>'Прил.12 согаз'!L47+'Прил.12 альфа'!L47</f>
        <v>3775</v>
      </c>
      <c r="M47" s="66">
        <f>'Прил.12 согаз'!M47+'Прил.12 альфа'!M47</f>
        <v>5610</v>
      </c>
      <c r="N47" s="66">
        <f>'Прил.12 согаз'!N47+'Прил.12 альфа'!N47</f>
        <v>7910</v>
      </c>
      <c r="O47" s="66">
        <f>'Прил.12 согаз'!O47+'Прил.12 альфа'!O47</f>
        <v>3364</v>
      </c>
      <c r="P47" s="66">
        <f>'Прил.12 согаз'!P47+'Прил.12 альфа'!P47</f>
        <v>4142</v>
      </c>
      <c r="Q47" s="66">
        <f>'Прил.12 согаз'!Q47+'Прил.12 альфа'!Q47</f>
        <v>888</v>
      </c>
      <c r="R47" s="66">
        <f>'Прил.12 согаз'!R47+'Прил.12 альфа'!R47</f>
        <v>1850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7641</v>
      </c>
      <c r="E48" s="63">
        <f t="shared" si="6"/>
        <v>3445</v>
      </c>
      <c r="F48" s="63">
        <f t="shared" si="7"/>
        <v>4196</v>
      </c>
      <c r="G48" s="62">
        <f>'Прил.12 согаз'!G48+'Прил.12 альфа'!G48</f>
        <v>35</v>
      </c>
      <c r="H48" s="62">
        <f>'Прил.12 согаз'!H48+'Прил.12 альфа'!H48</f>
        <v>28</v>
      </c>
      <c r="I48" s="62">
        <f>'Прил.12 согаз'!I48+'Прил.12 альфа'!I48</f>
        <v>193</v>
      </c>
      <c r="J48" s="62">
        <f>'Прил.12 согаз'!J48+'Прил.12 альфа'!J48</f>
        <v>183</v>
      </c>
      <c r="K48" s="62">
        <f>'Прил.12 согаз'!K48+'Прил.12 альфа'!K48</f>
        <v>864</v>
      </c>
      <c r="L48" s="62">
        <f>'Прил.12 согаз'!L48+'Прил.12 альфа'!L48</f>
        <v>797</v>
      </c>
      <c r="M48" s="62">
        <f>'Прил.12 согаз'!M48+'Прил.12 альфа'!M48</f>
        <v>1178</v>
      </c>
      <c r="N48" s="62">
        <f>'Прил.12 согаз'!N48+'Прил.12 альфа'!N48</f>
        <v>1735</v>
      </c>
      <c r="O48" s="62">
        <f>'Прил.12 согаз'!O48+'Прил.12 альфа'!O48</f>
        <v>958</v>
      </c>
      <c r="P48" s="62">
        <f>'Прил.12 согаз'!P48+'Прил.12 альфа'!P48</f>
        <v>1138</v>
      </c>
      <c r="Q48" s="62">
        <f>'Прил.12 согаз'!Q48+'Прил.12 альфа'!Q48</f>
        <v>217</v>
      </c>
      <c r="R48" s="62">
        <f>'Прил.12 согаз'!R48+'Прил.12 альфа'!R48</f>
        <v>315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71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418211</v>
      </c>
      <c r="E20" s="21">
        <f>G20+I20+K20+O20+Q20+M20</f>
        <v>194293</v>
      </c>
      <c r="F20" s="21">
        <f>H20+J20+L20+P20+R20+N20</f>
        <v>223918</v>
      </c>
      <c r="G20" s="21">
        <f t="shared" ref="G20:R20" si="1">SUM(G21:G43)</f>
        <v>1696</v>
      </c>
      <c r="H20" s="21">
        <f t="shared" si="1"/>
        <v>1565</v>
      </c>
      <c r="I20" s="21">
        <f t="shared" si="1"/>
        <v>8043</v>
      </c>
      <c r="J20" s="21">
        <f t="shared" si="1"/>
        <v>7818</v>
      </c>
      <c r="K20" s="21">
        <f t="shared" si="1"/>
        <v>34101</v>
      </c>
      <c r="L20" s="21">
        <f t="shared" si="1"/>
        <v>32181</v>
      </c>
      <c r="M20" s="21">
        <f t="shared" si="1"/>
        <v>74783</v>
      </c>
      <c r="N20" s="21">
        <f t="shared" si="1"/>
        <v>76791</v>
      </c>
      <c r="O20" s="21">
        <f t="shared" si="1"/>
        <v>55125</v>
      </c>
      <c r="P20" s="21">
        <f t="shared" si="1"/>
        <v>61022</v>
      </c>
      <c r="Q20" s="21">
        <f t="shared" si="1"/>
        <v>20545</v>
      </c>
      <c r="R20" s="21">
        <f t="shared" si="1"/>
        <v>44541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1270</v>
      </c>
      <c r="E21" s="27">
        <f>G21+I21+K21+O21+Q21+M21</f>
        <v>357</v>
      </c>
      <c r="F21" s="27">
        <f>H21+J21+L21+P21+R21+N21</f>
        <v>913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151</v>
      </c>
      <c r="N21" s="27">
        <v>435</v>
      </c>
      <c r="O21" s="27">
        <v>152</v>
      </c>
      <c r="P21" s="27">
        <v>414</v>
      </c>
      <c r="Q21" s="27">
        <v>54</v>
      </c>
      <c r="R21" s="27">
        <v>64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45960</v>
      </c>
      <c r="E22" s="27">
        <f t="shared" ref="E22:E43" si="2">G22+I22+K22+O22+Q22+M22</f>
        <v>22209</v>
      </c>
      <c r="F22" s="27">
        <f t="shared" ref="F22:F43" si="3">H22+J22+L22+P22+R22+N22</f>
        <v>23751</v>
      </c>
      <c r="G22" s="27">
        <v>214</v>
      </c>
      <c r="H22" s="27">
        <v>232</v>
      </c>
      <c r="I22" s="27">
        <v>1103</v>
      </c>
      <c r="J22" s="27">
        <v>1043</v>
      </c>
      <c r="K22" s="27">
        <v>3572</v>
      </c>
      <c r="L22" s="27">
        <v>3478</v>
      </c>
      <c r="M22" s="27">
        <v>9016</v>
      </c>
      <c r="N22" s="27">
        <v>8173</v>
      </c>
      <c r="O22" s="27">
        <v>6241</v>
      </c>
      <c r="P22" s="27">
        <v>6498</v>
      </c>
      <c r="Q22" s="27">
        <v>2063</v>
      </c>
      <c r="R22" s="27">
        <v>4327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1947</v>
      </c>
      <c r="E23" s="27">
        <f t="shared" si="2"/>
        <v>992</v>
      </c>
      <c r="F23" s="27">
        <f t="shared" si="3"/>
        <v>955</v>
      </c>
      <c r="G23" s="27">
        <v>2</v>
      </c>
      <c r="H23" s="27">
        <v>2</v>
      </c>
      <c r="I23" s="27">
        <v>11</v>
      </c>
      <c r="J23" s="27">
        <v>12</v>
      </c>
      <c r="K23" s="27">
        <v>108</v>
      </c>
      <c r="L23" s="27">
        <v>76</v>
      </c>
      <c r="M23" s="27">
        <v>385</v>
      </c>
      <c r="N23" s="27">
        <v>290</v>
      </c>
      <c r="O23" s="27">
        <v>366</v>
      </c>
      <c r="P23" s="27">
        <v>369</v>
      </c>
      <c r="Q23" s="27">
        <v>120</v>
      </c>
      <c r="R23" s="27">
        <v>206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35594</v>
      </c>
      <c r="E24" s="27">
        <f t="shared" si="2"/>
        <v>17095</v>
      </c>
      <c r="F24" s="27">
        <f t="shared" si="3"/>
        <v>18499</v>
      </c>
      <c r="G24" s="27">
        <v>132</v>
      </c>
      <c r="H24" s="27">
        <v>126</v>
      </c>
      <c r="I24" s="27">
        <v>616</v>
      </c>
      <c r="J24" s="27">
        <v>584</v>
      </c>
      <c r="K24" s="27">
        <v>2646</v>
      </c>
      <c r="L24" s="27">
        <v>2597</v>
      </c>
      <c r="M24" s="27">
        <v>7136</v>
      </c>
      <c r="N24" s="27">
        <v>5977</v>
      </c>
      <c r="O24" s="27">
        <v>4684</v>
      </c>
      <c r="P24" s="27">
        <v>5110</v>
      </c>
      <c r="Q24" s="27">
        <v>1881</v>
      </c>
      <c r="R24" s="27">
        <v>4105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757</v>
      </c>
      <c r="E25" s="27">
        <f t="shared" si="2"/>
        <v>442</v>
      </c>
      <c r="F25" s="27">
        <f t="shared" si="3"/>
        <v>315</v>
      </c>
      <c r="G25" s="27">
        <v>0</v>
      </c>
      <c r="H25" s="27">
        <v>0</v>
      </c>
      <c r="I25" s="27">
        <v>4</v>
      </c>
      <c r="J25" s="27">
        <v>6</v>
      </c>
      <c r="K25" s="27">
        <v>36</v>
      </c>
      <c r="L25" s="27">
        <v>30</v>
      </c>
      <c r="M25" s="27">
        <v>163</v>
      </c>
      <c r="N25" s="27">
        <v>85</v>
      </c>
      <c r="O25" s="27">
        <v>179</v>
      </c>
      <c r="P25" s="27">
        <v>120</v>
      </c>
      <c r="Q25" s="27">
        <v>60</v>
      </c>
      <c r="R25" s="27">
        <v>74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16511</v>
      </c>
      <c r="E26" s="27">
        <f t="shared" si="2"/>
        <v>8036</v>
      </c>
      <c r="F26" s="27">
        <f t="shared" si="3"/>
        <v>8475</v>
      </c>
      <c r="G26" s="27">
        <v>3</v>
      </c>
      <c r="H26" s="27">
        <v>4</v>
      </c>
      <c r="I26" s="27">
        <v>183</v>
      </c>
      <c r="J26" s="27">
        <v>133</v>
      </c>
      <c r="K26" s="27">
        <v>1217</v>
      </c>
      <c r="L26" s="27">
        <v>1169</v>
      </c>
      <c r="M26" s="27">
        <v>2992</v>
      </c>
      <c r="N26" s="27">
        <v>2535</v>
      </c>
      <c r="O26" s="27">
        <v>2730</v>
      </c>
      <c r="P26" s="27">
        <v>2848</v>
      </c>
      <c r="Q26" s="27">
        <v>911</v>
      </c>
      <c r="R26" s="27">
        <v>1786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9075</v>
      </c>
      <c r="E27" s="27">
        <f t="shared" si="2"/>
        <v>4393</v>
      </c>
      <c r="F27" s="27">
        <f t="shared" si="3"/>
        <v>4682</v>
      </c>
      <c r="G27" s="27">
        <v>0</v>
      </c>
      <c r="H27" s="27">
        <v>2</v>
      </c>
      <c r="I27" s="27">
        <v>93</v>
      </c>
      <c r="J27" s="27">
        <v>96</v>
      </c>
      <c r="K27" s="27">
        <v>699</v>
      </c>
      <c r="L27" s="27">
        <v>728</v>
      </c>
      <c r="M27" s="27">
        <v>1685</v>
      </c>
      <c r="N27" s="27">
        <v>1513</v>
      </c>
      <c r="O27" s="27">
        <v>1456</v>
      </c>
      <c r="P27" s="27">
        <v>1521</v>
      </c>
      <c r="Q27" s="27">
        <v>460</v>
      </c>
      <c r="R27" s="27">
        <v>822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28548</v>
      </c>
      <c r="E28" s="27">
        <f t="shared" si="2"/>
        <v>13066</v>
      </c>
      <c r="F28" s="27">
        <f t="shared" si="3"/>
        <v>15482</v>
      </c>
      <c r="G28" s="27">
        <v>149</v>
      </c>
      <c r="H28" s="27">
        <v>92</v>
      </c>
      <c r="I28" s="27">
        <v>679</v>
      </c>
      <c r="J28" s="27">
        <v>672</v>
      </c>
      <c r="K28" s="27">
        <v>2695</v>
      </c>
      <c r="L28" s="27">
        <v>2611</v>
      </c>
      <c r="M28" s="27">
        <v>4908</v>
      </c>
      <c r="N28" s="27">
        <v>5694</v>
      </c>
      <c r="O28" s="27">
        <v>3595</v>
      </c>
      <c r="P28" s="27">
        <v>3970</v>
      </c>
      <c r="Q28" s="27">
        <v>1040</v>
      </c>
      <c r="R28" s="27">
        <v>2443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26231</v>
      </c>
      <c r="E29" s="27">
        <f t="shared" si="2"/>
        <v>11117</v>
      </c>
      <c r="F29" s="27">
        <f t="shared" si="3"/>
        <v>15114</v>
      </c>
      <c r="G29" s="27">
        <v>259</v>
      </c>
      <c r="H29" s="27">
        <v>257</v>
      </c>
      <c r="I29" s="27">
        <v>985</v>
      </c>
      <c r="J29" s="27">
        <v>1020</v>
      </c>
      <c r="K29" s="27">
        <v>2643</v>
      </c>
      <c r="L29" s="27">
        <v>2580</v>
      </c>
      <c r="M29" s="27">
        <v>3559</v>
      </c>
      <c r="N29" s="27">
        <v>6065</v>
      </c>
      <c r="O29" s="27">
        <v>2844</v>
      </c>
      <c r="P29" s="27">
        <v>3627</v>
      </c>
      <c r="Q29" s="27">
        <v>827</v>
      </c>
      <c r="R29" s="27">
        <v>1565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89435</v>
      </c>
      <c r="E30" s="27">
        <f t="shared" si="2"/>
        <v>39683</v>
      </c>
      <c r="F30" s="27">
        <f t="shared" si="3"/>
        <v>49752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20301</v>
      </c>
      <c r="N30" s="27">
        <v>20687</v>
      </c>
      <c r="O30" s="27">
        <v>13488</v>
      </c>
      <c r="P30" s="27">
        <v>15551</v>
      </c>
      <c r="Q30" s="27">
        <v>5894</v>
      </c>
      <c r="R30" s="27">
        <v>13514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71303</v>
      </c>
      <c r="E31" s="27">
        <f t="shared" si="2"/>
        <v>31519</v>
      </c>
      <c r="F31" s="27">
        <f t="shared" si="3"/>
        <v>39784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15828</v>
      </c>
      <c r="N31" s="27">
        <v>16232</v>
      </c>
      <c r="O31" s="27">
        <v>11222</v>
      </c>
      <c r="P31" s="27">
        <v>12780</v>
      </c>
      <c r="Q31" s="27">
        <v>4469</v>
      </c>
      <c r="R31" s="27">
        <v>10772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17532</v>
      </c>
      <c r="E32" s="27">
        <f t="shared" si="2"/>
        <v>8994</v>
      </c>
      <c r="F32" s="27">
        <f t="shared" si="3"/>
        <v>8538</v>
      </c>
      <c r="G32" s="27">
        <v>319</v>
      </c>
      <c r="H32" s="27">
        <v>297</v>
      </c>
      <c r="I32" s="27">
        <v>1602</v>
      </c>
      <c r="J32" s="27">
        <v>1535</v>
      </c>
      <c r="K32" s="27">
        <v>7073</v>
      </c>
      <c r="L32" s="27">
        <v>6706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13080</v>
      </c>
      <c r="E33" s="27">
        <f t="shared" si="2"/>
        <v>6902</v>
      </c>
      <c r="F33" s="27">
        <f t="shared" si="3"/>
        <v>6178</v>
      </c>
      <c r="G33" s="27">
        <v>255</v>
      </c>
      <c r="H33" s="27">
        <v>221</v>
      </c>
      <c r="I33" s="27">
        <v>1083</v>
      </c>
      <c r="J33" s="27">
        <v>1061</v>
      </c>
      <c r="K33" s="27">
        <v>5564</v>
      </c>
      <c r="L33" s="27">
        <v>4896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13211</v>
      </c>
      <c r="E34" s="27">
        <f t="shared" si="2"/>
        <v>6786</v>
      </c>
      <c r="F34" s="27">
        <f t="shared" si="3"/>
        <v>6425</v>
      </c>
      <c r="G34" s="27">
        <v>272</v>
      </c>
      <c r="H34" s="27">
        <v>265</v>
      </c>
      <c r="I34" s="27">
        <v>1188</v>
      </c>
      <c r="J34" s="27">
        <v>1192</v>
      </c>
      <c r="K34" s="27">
        <v>5326</v>
      </c>
      <c r="L34" s="27">
        <v>4968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9107</v>
      </c>
      <c r="E35" s="27">
        <f t="shared" si="2"/>
        <v>4116</v>
      </c>
      <c r="F35" s="27">
        <f t="shared" si="3"/>
        <v>4991</v>
      </c>
      <c r="G35" s="27">
        <v>6</v>
      </c>
      <c r="H35" s="27">
        <v>4</v>
      </c>
      <c r="I35" s="27">
        <v>32</v>
      </c>
      <c r="J35" s="27">
        <v>26</v>
      </c>
      <c r="K35" s="27">
        <v>109</v>
      </c>
      <c r="L35" s="27">
        <v>122</v>
      </c>
      <c r="M35" s="27">
        <v>1307</v>
      </c>
      <c r="N35" s="27">
        <v>1814</v>
      </c>
      <c r="O35" s="27">
        <v>1886</v>
      </c>
      <c r="P35" s="27">
        <v>1953</v>
      </c>
      <c r="Q35" s="27">
        <v>776</v>
      </c>
      <c r="R35" s="27">
        <v>1072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13393</v>
      </c>
      <c r="E36" s="27">
        <f t="shared" si="2"/>
        <v>6454</v>
      </c>
      <c r="F36" s="27">
        <f t="shared" si="3"/>
        <v>6939</v>
      </c>
      <c r="G36" s="27">
        <v>52</v>
      </c>
      <c r="H36" s="27">
        <v>36</v>
      </c>
      <c r="I36" s="27">
        <v>243</v>
      </c>
      <c r="J36" s="27">
        <v>223</v>
      </c>
      <c r="K36" s="27">
        <v>1132</v>
      </c>
      <c r="L36" s="27">
        <v>1004</v>
      </c>
      <c r="M36" s="27">
        <v>2332</v>
      </c>
      <c r="N36" s="27">
        <v>2196</v>
      </c>
      <c r="O36" s="27">
        <v>1957</v>
      </c>
      <c r="P36" s="27">
        <v>1994</v>
      </c>
      <c r="Q36" s="27">
        <v>738</v>
      </c>
      <c r="R36" s="27">
        <v>1486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10245</v>
      </c>
      <c r="E37" s="27">
        <f t="shared" si="2"/>
        <v>4489</v>
      </c>
      <c r="F37" s="27">
        <f t="shared" si="3"/>
        <v>5756</v>
      </c>
      <c r="G37" s="27">
        <v>16</v>
      </c>
      <c r="H37" s="27">
        <v>15</v>
      </c>
      <c r="I37" s="27">
        <v>195</v>
      </c>
      <c r="J37" s="27">
        <v>195</v>
      </c>
      <c r="K37" s="27">
        <v>1189</v>
      </c>
      <c r="L37" s="27">
        <v>1111</v>
      </c>
      <c r="M37" s="27">
        <v>1609</v>
      </c>
      <c r="N37" s="27">
        <v>2299</v>
      </c>
      <c r="O37" s="27">
        <v>1183</v>
      </c>
      <c r="P37" s="27">
        <v>1577</v>
      </c>
      <c r="Q37" s="27">
        <v>297</v>
      </c>
      <c r="R37" s="27">
        <v>559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3990</v>
      </c>
      <c r="E38" s="27">
        <f t="shared" si="2"/>
        <v>1556</v>
      </c>
      <c r="F38" s="27">
        <f t="shared" si="3"/>
        <v>2434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612</v>
      </c>
      <c r="N38" s="27">
        <v>684</v>
      </c>
      <c r="O38" s="27">
        <v>634</v>
      </c>
      <c r="P38" s="27">
        <v>1031</v>
      </c>
      <c r="Q38" s="27">
        <v>310</v>
      </c>
      <c r="R38" s="27">
        <v>719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2169</v>
      </c>
      <c r="E39" s="27">
        <f t="shared" si="2"/>
        <v>1307</v>
      </c>
      <c r="F39" s="27">
        <f t="shared" si="3"/>
        <v>862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121</v>
      </c>
      <c r="N39" s="27">
        <v>307</v>
      </c>
      <c r="O39" s="27">
        <v>906</v>
      </c>
      <c r="P39" s="27">
        <v>388</v>
      </c>
      <c r="Q39" s="27">
        <v>280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4355</v>
      </c>
      <c r="E40" s="27">
        <f t="shared" si="2"/>
        <v>2030</v>
      </c>
      <c r="F40" s="27">
        <f t="shared" si="3"/>
        <v>2325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905</v>
      </c>
      <c r="N40" s="27">
        <v>642</v>
      </c>
      <c r="O40" s="27">
        <v>862</v>
      </c>
      <c r="P40" s="27">
        <v>967</v>
      </c>
      <c r="Q40" s="27">
        <v>263</v>
      </c>
      <c r="R40" s="27">
        <v>716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340</v>
      </c>
      <c r="E41" s="27">
        <f t="shared" si="2"/>
        <v>195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82</v>
      </c>
      <c r="N41" s="27">
        <v>39</v>
      </c>
      <c r="O41" s="27">
        <v>86</v>
      </c>
      <c r="P41" s="27">
        <v>80</v>
      </c>
      <c r="Q41" s="27">
        <v>27</v>
      </c>
      <c r="R41" s="27">
        <v>26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4158</v>
      </c>
      <c r="E43" s="27">
        <f t="shared" si="2"/>
        <v>2555</v>
      </c>
      <c r="F43" s="27">
        <f t="shared" si="3"/>
        <v>1603</v>
      </c>
      <c r="G43" s="27">
        <v>17</v>
      </c>
      <c r="H43" s="27">
        <v>12</v>
      </c>
      <c r="I43" s="27">
        <v>26</v>
      </c>
      <c r="J43" s="27">
        <v>20</v>
      </c>
      <c r="K43" s="27">
        <v>92</v>
      </c>
      <c r="L43" s="27">
        <v>105</v>
      </c>
      <c r="M43" s="27">
        <v>1691</v>
      </c>
      <c r="N43" s="27">
        <v>1124</v>
      </c>
      <c r="O43" s="27">
        <v>654</v>
      </c>
      <c r="P43" s="27">
        <v>224</v>
      </c>
      <c r="Q43" s="27">
        <v>75</v>
      </c>
      <c r="R43" s="27">
        <v>118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418211</v>
      </c>
      <c r="E44" s="21">
        <f>G44+I44+K44+O44+Q44+M44</f>
        <v>194293</v>
      </c>
      <c r="F44" s="21">
        <f>H44+J44+L44+P44+R44+N44</f>
        <v>223918</v>
      </c>
      <c r="G44" s="21">
        <f t="shared" ref="G44:R44" si="5">SUM(G45:G48)</f>
        <v>1696</v>
      </c>
      <c r="H44" s="21">
        <f t="shared" si="5"/>
        <v>1565</v>
      </c>
      <c r="I44" s="21">
        <f t="shared" si="5"/>
        <v>8043</v>
      </c>
      <c r="J44" s="21">
        <f t="shared" si="5"/>
        <v>7818</v>
      </c>
      <c r="K44" s="21">
        <f t="shared" si="5"/>
        <v>34101</v>
      </c>
      <c r="L44" s="21">
        <f t="shared" si="5"/>
        <v>32181</v>
      </c>
      <c r="M44" s="21">
        <f t="shared" si="5"/>
        <v>74783</v>
      </c>
      <c r="N44" s="21">
        <f t="shared" si="5"/>
        <v>76791</v>
      </c>
      <c r="O44" s="21">
        <f t="shared" si="5"/>
        <v>55125</v>
      </c>
      <c r="P44" s="21">
        <f t="shared" si="5"/>
        <v>61022</v>
      </c>
      <c r="Q44" s="21">
        <f t="shared" si="5"/>
        <v>20545</v>
      </c>
      <c r="R44" s="21">
        <f t="shared" si="5"/>
        <v>44541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392794</v>
      </c>
      <c r="E45" s="27">
        <f t="shared" ref="E45:E47" si="6">G45+I45+K45+O45+Q45+M45</f>
        <v>182584</v>
      </c>
      <c r="F45" s="27">
        <f t="shared" ref="F45:F47" si="7">H45+J45+L45+P45+R45+N45</f>
        <v>210210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1623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1509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7583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7380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31633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29913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70467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71813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51808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57181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19470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42414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13530</v>
      </c>
      <c r="E46" s="27">
        <f t="shared" si="6"/>
        <v>6475</v>
      </c>
      <c r="F46" s="27">
        <f t="shared" si="7"/>
        <v>7055</v>
      </c>
      <c r="G46" s="26">
        <f>'Прил. 11 СОГАЗ'!F36</f>
        <v>53</v>
      </c>
      <c r="H46" s="26">
        <f>'Прил. 11 СОГАЗ'!G36</f>
        <v>37</v>
      </c>
      <c r="I46" s="26">
        <f>'Прил. 11 СОГАЗ'!H36</f>
        <v>243</v>
      </c>
      <c r="J46" s="26">
        <f>'Прил. 11 СОГАЗ'!I36</f>
        <v>225</v>
      </c>
      <c r="K46" s="26">
        <f>'Прил. 11 СОГАЗ'!J36</f>
        <v>1165</v>
      </c>
      <c r="L46" s="26">
        <f>'Прил. 11 СОГАЗ'!K36</f>
        <v>1031</v>
      </c>
      <c r="M46" s="26">
        <f>'Прил. 11 СОГАЗ'!L36</f>
        <v>2342</v>
      </c>
      <c r="N46" s="26">
        <f>'Прил. 11 СОГАЗ'!M36</f>
        <v>2263</v>
      </c>
      <c r="O46" s="26">
        <f>'Прил. 11 СОГАЗ'!N36</f>
        <v>1937</v>
      </c>
      <c r="P46" s="26">
        <f>'Прил. 11 СОГАЗ'!O36</f>
        <v>2006</v>
      </c>
      <c r="Q46" s="26">
        <f>'Прил. 11 СОГАЗ'!P36</f>
        <v>735</v>
      </c>
      <c r="R46" s="26">
        <f>'Прил. 11 СОГАЗ'!Q36</f>
        <v>1493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10815</v>
      </c>
      <c r="E47" s="27">
        <f t="shared" si="6"/>
        <v>4760</v>
      </c>
      <c r="F47" s="27">
        <f t="shared" si="7"/>
        <v>6055</v>
      </c>
      <c r="G47" s="26">
        <f>'Прил. 11 СОГАЗ'!F29+'Прил. 11 СОГАЗ'!F30+'Прил. 11 СОГАЗ'!F31</f>
        <v>15</v>
      </c>
      <c r="H47" s="26">
        <f>'Прил. 11 СОГАЗ'!G29+'Прил. 11 СОГАЗ'!G30+'Прил. 11 СОГАЗ'!G31</f>
        <v>16</v>
      </c>
      <c r="I47" s="26">
        <f>'Прил. 11 СОГАЗ'!H29+'Прил. 11 СОГАЗ'!H30+'Прил. 11 СОГАЗ'!H31</f>
        <v>198</v>
      </c>
      <c r="J47" s="26">
        <f>'Прил. 11 СОГАЗ'!I29+'Прил. 11 СОГАЗ'!I30+'Прил. 11 СОГАЗ'!I31</f>
        <v>197</v>
      </c>
      <c r="K47" s="26">
        <f>'Прил. 11 СОГАЗ'!J29+'Прил. 11 СОГАЗ'!J30+'Прил. 11 СОГАЗ'!J31</f>
        <v>1233</v>
      </c>
      <c r="L47" s="26">
        <f>'Прил. 11 СОГАЗ'!K29+'Прил. 11 СОГАЗ'!K30+'Прил. 11 СОГАЗ'!K31</f>
        <v>1162</v>
      </c>
      <c r="M47" s="26">
        <f>'Прил. 11 СОГАЗ'!L29+'Прил. 11 СОГАЗ'!L30+'Прил. 11 СОГАЗ'!L31</f>
        <v>1788</v>
      </c>
      <c r="N47" s="26">
        <f>'Прил. 11 СОГАЗ'!M29+'Прил. 11 СОГАЗ'!M30+'Прил. 11 СОГАЗ'!M31</f>
        <v>2475</v>
      </c>
      <c r="O47" s="26">
        <f>'Прил. 11 СОГАЗ'!N29+'Прил. 11 СОГАЗ'!N30+'Прил. 11 СОГАЗ'!N31</f>
        <v>1222</v>
      </c>
      <c r="P47" s="26">
        <f>'Прил. 11 СОГАЗ'!O29+'Прил. 11 СОГАЗ'!O30+'Прил. 11 СОГАЗ'!O31</f>
        <v>1631</v>
      </c>
      <c r="Q47" s="26">
        <f>'Прил. 11 СОГАЗ'!P29+'Прил. 11 СОГАЗ'!P30+'Прил. 11 СОГАЗ'!P31</f>
        <v>304</v>
      </c>
      <c r="R47" s="26">
        <f>'Прил. 11 СОГАЗ'!Q29+'Прил. 11 СОГАЗ'!Q30+'Прил. 11 СОГАЗ'!Q31</f>
        <v>574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1072</v>
      </c>
      <c r="E48" s="27">
        <f t="shared" ref="E48" si="9">G48+I48+K48+O48+Q48+M48</f>
        <v>474</v>
      </c>
      <c r="F48" s="27">
        <f t="shared" ref="F48" si="10">H48+J48+L48+P48+R48+N48</f>
        <v>598</v>
      </c>
      <c r="G48" s="26">
        <f>'Прил. 11 СОГАЗ'!F32+'Прил. 11 СОГАЗ'!F24</f>
        <v>5</v>
      </c>
      <c r="H48" s="26">
        <f>'Прил. 11 СОГАЗ'!G32+'Прил. 11 СОГАЗ'!G24</f>
        <v>3</v>
      </c>
      <c r="I48" s="26">
        <f>'Прил. 11 СОГАЗ'!H32+'Прил. 11 СОГАЗ'!H24</f>
        <v>19</v>
      </c>
      <c r="J48" s="26">
        <f>'Прил. 11 СОГАЗ'!I32+'Прил. 11 СОГАЗ'!I24</f>
        <v>16</v>
      </c>
      <c r="K48" s="26">
        <f>'Прил. 11 СОГАЗ'!J32+'Прил. 11 СОГАЗ'!J24</f>
        <v>70</v>
      </c>
      <c r="L48" s="26">
        <f>'Прил. 11 СОГАЗ'!K32+'Прил. 11 СОГАЗ'!K24</f>
        <v>75</v>
      </c>
      <c r="M48" s="26">
        <f>'Прил. 11 СОГАЗ'!L32+'Прил. 11 СОГАЗ'!L24</f>
        <v>186</v>
      </c>
      <c r="N48" s="26">
        <f>'Прил. 11 СОГАЗ'!M32+'Прил. 11 СОГАЗ'!M24</f>
        <v>240</v>
      </c>
      <c r="O48" s="26">
        <f>'Прил. 11 СОГАЗ'!N32+'Прил. 11 СОГАЗ'!N24</f>
        <v>158</v>
      </c>
      <c r="P48" s="26">
        <f>'Прил. 11 СОГАЗ'!O32+'Прил. 11 СОГАЗ'!O24</f>
        <v>204</v>
      </c>
      <c r="Q48" s="26">
        <f>'Прил. 11 СОГАЗ'!P32+'Прил. 11 СОГАЗ'!P24</f>
        <v>36</v>
      </c>
      <c r="R48" s="26">
        <f>'Прил. 11 СОГАЗ'!Q32+'Прил. 11 СОГАЗ'!Q24</f>
        <v>60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260223</v>
      </c>
      <c r="E20" s="21">
        <f>G20+I20+K20+O20+Q20+M20</f>
        <v>119200</v>
      </c>
      <c r="F20" s="21">
        <f>H20+J20+L20+P20+R20+N20</f>
        <v>141023</v>
      </c>
      <c r="G20" s="21">
        <f t="shared" ref="G20:R20" si="1">SUM(G21:G43)</f>
        <v>930</v>
      </c>
      <c r="H20" s="21">
        <f t="shared" si="1"/>
        <v>858</v>
      </c>
      <c r="I20" s="21">
        <f t="shared" si="1"/>
        <v>4769</v>
      </c>
      <c r="J20" s="21">
        <f t="shared" si="1"/>
        <v>4608</v>
      </c>
      <c r="K20" s="21">
        <f t="shared" si="1"/>
        <v>22374</v>
      </c>
      <c r="L20" s="21">
        <f t="shared" si="1"/>
        <v>21009</v>
      </c>
      <c r="M20" s="21">
        <f t="shared" si="1"/>
        <v>47255</v>
      </c>
      <c r="N20" s="21">
        <f t="shared" si="1"/>
        <v>49016</v>
      </c>
      <c r="O20" s="21">
        <f t="shared" si="1"/>
        <v>31543</v>
      </c>
      <c r="P20" s="21">
        <f t="shared" si="1"/>
        <v>36352</v>
      </c>
      <c r="Q20" s="21">
        <f t="shared" si="1"/>
        <v>12329</v>
      </c>
      <c r="R20" s="21">
        <f t="shared" si="1"/>
        <v>29180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424</v>
      </c>
      <c r="E21" s="27">
        <f>G21+I21+K21+O21+Q21+M21</f>
        <v>101</v>
      </c>
      <c r="F21" s="27">
        <f>H21+J21+L21+P21+R21+N21</f>
        <v>323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45</v>
      </c>
      <c r="N21" s="27">
        <v>148</v>
      </c>
      <c r="O21" s="27">
        <v>36</v>
      </c>
      <c r="P21" s="27">
        <v>153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28967</v>
      </c>
      <c r="E22" s="27">
        <f t="shared" ref="E22:E43" si="2">G22+I22+K22+O22+Q22+M22</f>
        <v>13031</v>
      </c>
      <c r="F22" s="27">
        <f t="shared" ref="F22:F43" si="3">H22+J22+L22+P22+R22+N22</f>
        <v>15936</v>
      </c>
      <c r="G22" s="27">
        <v>2</v>
      </c>
      <c r="H22" s="27">
        <v>4</v>
      </c>
      <c r="I22" s="27">
        <v>228</v>
      </c>
      <c r="J22" s="27">
        <v>223</v>
      </c>
      <c r="K22" s="27">
        <v>2629</v>
      </c>
      <c r="L22" s="27">
        <v>2445</v>
      </c>
      <c r="M22" s="27">
        <v>5645</v>
      </c>
      <c r="N22" s="27">
        <v>5022</v>
      </c>
      <c r="O22" s="27">
        <v>2977</v>
      </c>
      <c r="P22" s="27">
        <v>3759</v>
      </c>
      <c r="Q22" s="27">
        <v>1550</v>
      </c>
      <c r="R22" s="27">
        <v>4483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37867</v>
      </c>
      <c r="E23" s="27">
        <f t="shared" si="2"/>
        <v>16837</v>
      </c>
      <c r="F23" s="27">
        <f t="shared" si="3"/>
        <v>21030</v>
      </c>
      <c r="G23" s="27">
        <v>130</v>
      </c>
      <c r="H23" s="27">
        <v>129</v>
      </c>
      <c r="I23" s="27">
        <v>716</v>
      </c>
      <c r="J23" s="27">
        <v>724</v>
      </c>
      <c r="K23" s="27">
        <v>3518</v>
      </c>
      <c r="L23" s="27">
        <v>3217</v>
      </c>
      <c r="M23" s="27">
        <v>5597</v>
      </c>
      <c r="N23" s="27">
        <v>5935</v>
      </c>
      <c r="O23" s="27">
        <v>4527</v>
      </c>
      <c r="P23" s="27">
        <v>5543</v>
      </c>
      <c r="Q23" s="27">
        <v>2349</v>
      </c>
      <c r="R23" s="27">
        <v>5482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6473</v>
      </c>
      <c r="E24" s="27">
        <f t="shared" si="2"/>
        <v>3200</v>
      </c>
      <c r="F24" s="27">
        <f t="shared" si="3"/>
        <v>3273</v>
      </c>
      <c r="G24" s="27">
        <v>18</v>
      </c>
      <c r="H24" s="27">
        <v>23</v>
      </c>
      <c r="I24" s="27">
        <v>146</v>
      </c>
      <c r="J24" s="27">
        <v>126</v>
      </c>
      <c r="K24" s="27">
        <v>622</v>
      </c>
      <c r="L24" s="27">
        <v>593</v>
      </c>
      <c r="M24" s="27">
        <v>1344</v>
      </c>
      <c r="N24" s="27">
        <v>1329</v>
      </c>
      <c r="O24" s="27">
        <v>903</v>
      </c>
      <c r="P24" s="27">
        <v>872</v>
      </c>
      <c r="Q24" s="27">
        <v>167</v>
      </c>
      <c r="R24" s="27">
        <v>330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8098</v>
      </c>
      <c r="E25" s="27">
        <f t="shared" si="2"/>
        <v>3745</v>
      </c>
      <c r="F25" s="27">
        <f t="shared" si="3"/>
        <v>4353</v>
      </c>
      <c r="G25" s="27">
        <v>19</v>
      </c>
      <c r="H25" s="27">
        <v>21</v>
      </c>
      <c r="I25" s="27">
        <v>117</v>
      </c>
      <c r="J25" s="27">
        <v>132</v>
      </c>
      <c r="K25" s="27">
        <v>694</v>
      </c>
      <c r="L25" s="27">
        <v>652</v>
      </c>
      <c r="M25" s="27">
        <v>1367</v>
      </c>
      <c r="N25" s="27">
        <v>1205</v>
      </c>
      <c r="O25" s="27">
        <v>1081</v>
      </c>
      <c r="P25" s="27">
        <v>1211</v>
      </c>
      <c r="Q25" s="27">
        <v>467</v>
      </c>
      <c r="R25" s="27">
        <v>1132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41663</v>
      </c>
      <c r="E26" s="27">
        <f t="shared" si="2"/>
        <v>18880</v>
      </c>
      <c r="F26" s="27">
        <f t="shared" si="3"/>
        <v>22783</v>
      </c>
      <c r="G26" s="27">
        <v>204</v>
      </c>
      <c r="H26" s="27">
        <v>148</v>
      </c>
      <c r="I26" s="27">
        <v>841</v>
      </c>
      <c r="J26" s="27">
        <v>761</v>
      </c>
      <c r="K26" s="27">
        <v>3473</v>
      </c>
      <c r="L26" s="27">
        <v>3213</v>
      </c>
      <c r="M26" s="27">
        <v>7414</v>
      </c>
      <c r="N26" s="27">
        <v>7177</v>
      </c>
      <c r="O26" s="27">
        <v>4782</v>
      </c>
      <c r="P26" s="27">
        <v>5939</v>
      </c>
      <c r="Q26" s="27">
        <v>2166</v>
      </c>
      <c r="R26" s="27">
        <v>5545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15592</v>
      </c>
      <c r="E27" s="27">
        <f t="shared" si="2"/>
        <v>6829</v>
      </c>
      <c r="F27" s="27">
        <f t="shared" si="3"/>
        <v>8763</v>
      </c>
      <c r="G27" s="27">
        <v>98</v>
      </c>
      <c r="H27" s="27">
        <v>111</v>
      </c>
      <c r="I27" s="27">
        <v>385</v>
      </c>
      <c r="J27" s="27">
        <v>332</v>
      </c>
      <c r="K27" s="27">
        <v>1393</v>
      </c>
      <c r="L27" s="27">
        <v>1253</v>
      </c>
      <c r="M27" s="27">
        <v>2694</v>
      </c>
      <c r="N27" s="27">
        <v>3070</v>
      </c>
      <c r="O27" s="27">
        <v>1576</v>
      </c>
      <c r="P27" s="27">
        <v>2066</v>
      </c>
      <c r="Q27" s="27">
        <v>683</v>
      </c>
      <c r="R27" s="27">
        <v>1931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283</v>
      </c>
      <c r="E28" s="27">
        <f t="shared" si="2"/>
        <v>203</v>
      </c>
      <c r="F28" s="27">
        <f t="shared" si="3"/>
        <v>80</v>
      </c>
      <c r="G28" s="27">
        <v>0</v>
      </c>
      <c r="H28" s="27">
        <v>0</v>
      </c>
      <c r="I28" s="27">
        <v>2</v>
      </c>
      <c r="J28" s="27">
        <v>1</v>
      </c>
      <c r="K28" s="27">
        <v>5</v>
      </c>
      <c r="L28" s="27">
        <v>9</v>
      </c>
      <c r="M28" s="27">
        <v>112</v>
      </c>
      <c r="N28" s="27">
        <v>42</v>
      </c>
      <c r="O28" s="27">
        <v>75</v>
      </c>
      <c r="P28" s="27">
        <v>23</v>
      </c>
      <c r="Q28" s="27">
        <v>9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18453</v>
      </c>
      <c r="E29" s="27">
        <f t="shared" si="2"/>
        <v>8063</v>
      </c>
      <c r="F29" s="27">
        <f t="shared" si="3"/>
        <v>10390</v>
      </c>
      <c r="G29" s="27">
        <v>6</v>
      </c>
      <c r="H29" s="27">
        <v>9</v>
      </c>
      <c r="I29" s="27">
        <v>243</v>
      </c>
      <c r="J29" s="27">
        <v>255</v>
      </c>
      <c r="K29" s="27">
        <v>2033</v>
      </c>
      <c r="L29" s="27">
        <v>2006</v>
      </c>
      <c r="M29" s="27">
        <v>3219</v>
      </c>
      <c r="N29" s="27">
        <v>4090</v>
      </c>
      <c r="O29" s="27">
        <v>1923</v>
      </c>
      <c r="P29" s="27">
        <v>2544</v>
      </c>
      <c r="Q29" s="27">
        <v>639</v>
      </c>
      <c r="R29" s="27">
        <v>1486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24123</v>
      </c>
      <c r="E30" s="27">
        <f t="shared" si="2"/>
        <v>11095</v>
      </c>
      <c r="F30" s="27">
        <f t="shared" si="3"/>
        <v>13028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5847</v>
      </c>
      <c r="N30" s="27">
        <v>6331</v>
      </c>
      <c r="O30" s="27">
        <v>3987</v>
      </c>
      <c r="P30" s="27">
        <v>4205</v>
      </c>
      <c r="Q30" s="27">
        <v>1261</v>
      </c>
      <c r="R30" s="27">
        <v>2492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22391</v>
      </c>
      <c r="E31" s="27">
        <f t="shared" si="2"/>
        <v>10097</v>
      </c>
      <c r="F31" s="27">
        <f t="shared" si="3"/>
        <v>12294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5158</v>
      </c>
      <c r="N31" s="27">
        <v>5167</v>
      </c>
      <c r="O31" s="27">
        <v>3650</v>
      </c>
      <c r="P31" s="27">
        <v>4088</v>
      </c>
      <c r="Q31" s="27">
        <v>1289</v>
      </c>
      <c r="R31" s="27">
        <v>3039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4541</v>
      </c>
      <c r="E32" s="27">
        <f t="shared" si="2"/>
        <v>2294</v>
      </c>
      <c r="F32" s="27">
        <f t="shared" si="3"/>
        <v>2247</v>
      </c>
      <c r="G32" s="27">
        <v>87</v>
      </c>
      <c r="H32" s="27">
        <v>70</v>
      </c>
      <c r="I32" s="27">
        <v>451</v>
      </c>
      <c r="J32" s="27">
        <v>460</v>
      </c>
      <c r="K32" s="27">
        <v>1756</v>
      </c>
      <c r="L32" s="27">
        <v>1717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3284</v>
      </c>
      <c r="E33" s="27">
        <f t="shared" si="2"/>
        <v>1653</v>
      </c>
      <c r="F33" s="27">
        <f t="shared" si="3"/>
        <v>1631</v>
      </c>
      <c r="G33" s="27">
        <v>74</v>
      </c>
      <c r="H33" s="27">
        <v>69</v>
      </c>
      <c r="I33" s="27">
        <v>323</v>
      </c>
      <c r="J33" s="27">
        <v>326</v>
      </c>
      <c r="K33" s="27">
        <v>1256</v>
      </c>
      <c r="L33" s="27">
        <v>1236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3279</v>
      </c>
      <c r="E34" s="27">
        <f t="shared" si="2"/>
        <v>1661</v>
      </c>
      <c r="F34" s="27">
        <f t="shared" si="3"/>
        <v>1618</v>
      </c>
      <c r="G34" s="27">
        <v>57</v>
      </c>
      <c r="H34" s="27">
        <v>64</v>
      </c>
      <c r="I34" s="27">
        <v>311</v>
      </c>
      <c r="J34" s="27">
        <v>311</v>
      </c>
      <c r="K34" s="27">
        <v>1293</v>
      </c>
      <c r="L34" s="27">
        <v>1243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8843</v>
      </c>
      <c r="E35" s="27">
        <f t="shared" si="2"/>
        <v>3972</v>
      </c>
      <c r="F35" s="27">
        <f t="shared" si="3"/>
        <v>4871</v>
      </c>
      <c r="G35" s="27">
        <v>46</v>
      </c>
      <c r="H35" s="27">
        <v>39</v>
      </c>
      <c r="I35" s="27">
        <v>200</v>
      </c>
      <c r="J35" s="27">
        <v>209</v>
      </c>
      <c r="K35" s="27">
        <v>833</v>
      </c>
      <c r="L35" s="27">
        <v>756</v>
      </c>
      <c r="M35" s="27">
        <v>1220</v>
      </c>
      <c r="N35" s="27">
        <v>2005</v>
      </c>
      <c r="O35" s="27">
        <v>1309</v>
      </c>
      <c r="P35" s="27">
        <v>1395</v>
      </c>
      <c r="Q35" s="27">
        <v>364</v>
      </c>
      <c r="R35" s="27">
        <v>467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2484</v>
      </c>
      <c r="E36" s="27">
        <f t="shared" si="2"/>
        <v>1090</v>
      </c>
      <c r="F36" s="27">
        <f t="shared" si="3"/>
        <v>1394</v>
      </c>
      <c r="G36" s="27">
        <v>1</v>
      </c>
      <c r="H36" s="27">
        <v>0</v>
      </c>
      <c r="I36" s="27">
        <v>8</v>
      </c>
      <c r="J36" s="27">
        <v>4</v>
      </c>
      <c r="K36" s="27">
        <v>214</v>
      </c>
      <c r="L36" s="27">
        <v>162</v>
      </c>
      <c r="M36" s="27">
        <v>503</v>
      </c>
      <c r="N36" s="27">
        <v>485</v>
      </c>
      <c r="O36" s="27">
        <v>237</v>
      </c>
      <c r="P36" s="27">
        <v>369</v>
      </c>
      <c r="Q36" s="27">
        <v>127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21356</v>
      </c>
      <c r="E37" s="27">
        <f t="shared" si="2"/>
        <v>9623</v>
      </c>
      <c r="F37" s="27">
        <f t="shared" si="3"/>
        <v>11733</v>
      </c>
      <c r="G37" s="27">
        <v>185</v>
      </c>
      <c r="H37" s="27">
        <v>170</v>
      </c>
      <c r="I37" s="27">
        <v>787</v>
      </c>
      <c r="J37" s="27">
        <v>724</v>
      </c>
      <c r="K37" s="27">
        <v>2578</v>
      </c>
      <c r="L37" s="27">
        <v>2426</v>
      </c>
      <c r="M37" s="27">
        <v>3457</v>
      </c>
      <c r="N37" s="27">
        <v>4790</v>
      </c>
      <c r="O37" s="27">
        <v>2052</v>
      </c>
      <c r="P37" s="27">
        <v>2402</v>
      </c>
      <c r="Q37" s="27">
        <v>564</v>
      </c>
      <c r="R37" s="27">
        <v>1221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1718</v>
      </c>
      <c r="E38" s="27">
        <f t="shared" si="2"/>
        <v>581</v>
      </c>
      <c r="F38" s="27">
        <f t="shared" si="3"/>
        <v>1137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279</v>
      </c>
      <c r="N38" s="27">
        <v>367</v>
      </c>
      <c r="O38" s="27">
        <v>177</v>
      </c>
      <c r="P38" s="27">
        <v>404</v>
      </c>
      <c r="Q38" s="27">
        <v>125</v>
      </c>
      <c r="R38" s="27">
        <v>366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711</v>
      </c>
      <c r="E39" s="27">
        <f t="shared" si="2"/>
        <v>417</v>
      </c>
      <c r="F39" s="27">
        <f t="shared" si="3"/>
        <v>294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54</v>
      </c>
      <c r="N39" s="27">
        <v>100</v>
      </c>
      <c r="O39" s="27">
        <v>289</v>
      </c>
      <c r="P39" s="27">
        <v>152</v>
      </c>
      <c r="Q39" s="27">
        <v>74</v>
      </c>
      <c r="R39" s="27">
        <v>42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822</v>
      </c>
      <c r="E40" s="27">
        <f t="shared" si="2"/>
        <v>416</v>
      </c>
      <c r="F40" s="27">
        <f t="shared" si="3"/>
        <v>406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214</v>
      </c>
      <c r="N40" s="27">
        <v>152</v>
      </c>
      <c r="O40" s="27">
        <v>169</v>
      </c>
      <c r="P40" s="27">
        <v>161</v>
      </c>
      <c r="Q40" s="27">
        <v>33</v>
      </c>
      <c r="R40" s="27">
        <v>93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5523</v>
      </c>
      <c r="E41" s="27">
        <f t="shared" si="2"/>
        <v>3086</v>
      </c>
      <c r="F41" s="27">
        <f t="shared" si="3"/>
        <v>2437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1449</v>
      </c>
      <c r="N41" s="27">
        <v>865</v>
      </c>
      <c r="O41" s="27">
        <v>1228</v>
      </c>
      <c r="P41" s="27">
        <v>960</v>
      </c>
      <c r="Q41" s="27">
        <v>409</v>
      </c>
      <c r="R41" s="27">
        <v>612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3328</v>
      </c>
      <c r="E43" s="27">
        <f t="shared" si="2"/>
        <v>2326</v>
      </c>
      <c r="F43" s="27">
        <f t="shared" si="3"/>
        <v>1002</v>
      </c>
      <c r="G43" s="27">
        <v>3</v>
      </c>
      <c r="H43" s="27">
        <v>1</v>
      </c>
      <c r="I43" s="27">
        <v>11</v>
      </c>
      <c r="J43" s="27">
        <v>20</v>
      </c>
      <c r="K43" s="27">
        <v>77</v>
      </c>
      <c r="L43" s="27">
        <v>81</v>
      </c>
      <c r="M43" s="27">
        <v>1637</v>
      </c>
      <c r="N43" s="27">
        <v>736</v>
      </c>
      <c r="O43" s="27">
        <v>565</v>
      </c>
      <c r="P43" s="27">
        <v>106</v>
      </c>
      <c r="Q43" s="27">
        <v>33</v>
      </c>
      <c r="R43" s="27">
        <v>58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260223</v>
      </c>
      <c r="E44" s="21">
        <f>G44+I44+K44+O44+Q44+M44</f>
        <v>119200</v>
      </c>
      <c r="F44" s="21">
        <f>H44+J44+L44+P44+R44+N44</f>
        <v>141023</v>
      </c>
      <c r="G44" s="21">
        <f t="shared" ref="G44:R44" si="5">SUM(G45:G48)</f>
        <v>930</v>
      </c>
      <c r="H44" s="21">
        <f t="shared" si="5"/>
        <v>858</v>
      </c>
      <c r="I44" s="21">
        <f t="shared" si="5"/>
        <v>4769</v>
      </c>
      <c r="J44" s="21">
        <f t="shared" si="5"/>
        <v>4608</v>
      </c>
      <c r="K44" s="21">
        <f t="shared" si="5"/>
        <v>22374</v>
      </c>
      <c r="L44" s="21">
        <f t="shared" si="5"/>
        <v>21009</v>
      </c>
      <c r="M44" s="21">
        <f t="shared" si="5"/>
        <v>47255</v>
      </c>
      <c r="N44" s="21">
        <f t="shared" si="5"/>
        <v>49016</v>
      </c>
      <c r="O44" s="21">
        <f t="shared" si="5"/>
        <v>31543</v>
      </c>
      <c r="P44" s="21">
        <f t="shared" si="5"/>
        <v>36352</v>
      </c>
      <c r="Q44" s="21">
        <f t="shared" si="5"/>
        <v>12329</v>
      </c>
      <c r="R44" s="21">
        <f t="shared" si="5"/>
        <v>29180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228268</v>
      </c>
      <c r="E45" s="27">
        <f t="shared" ref="E45:E47" si="6">G45+I45+K45+O45+Q45+M45</f>
        <v>104904</v>
      </c>
      <c r="F45" s="27">
        <f t="shared" ref="F45:F47" si="7">H45+J45+L45+P45+R45+N45</f>
        <v>123364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711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662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3781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3691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18608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17501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41980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41658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28381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32560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11443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27292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2331</v>
      </c>
      <c r="E46" s="27">
        <f t="shared" si="6"/>
        <v>1024</v>
      </c>
      <c r="F46" s="27">
        <f t="shared" si="7"/>
        <v>1307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215</v>
      </c>
      <c r="L46" s="26">
        <f>'Прил. 11 АЛЬФА'!K36</f>
        <v>173</v>
      </c>
      <c r="M46" s="26">
        <f>'Прил. 11 АЛЬФА'!L36</f>
        <v>461</v>
      </c>
      <c r="N46" s="26">
        <f>'Прил. 11 АЛЬФА'!M36</f>
        <v>428</v>
      </c>
      <c r="O46" s="26">
        <f>'Прил. 11 АЛЬФА'!N36</f>
        <v>220</v>
      </c>
      <c r="P46" s="26">
        <f>'Прил. 11 АЛЬФА'!O36</f>
        <v>347</v>
      </c>
      <c r="Q46" s="26">
        <f>'Прил. 11 АЛЬФА'!P36</f>
        <v>121</v>
      </c>
      <c r="R46" s="26">
        <f>'Прил. 11 АЛЬФА'!Q36</f>
        <v>357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23055</v>
      </c>
      <c r="E47" s="27">
        <f t="shared" si="6"/>
        <v>10301</v>
      </c>
      <c r="F47" s="27">
        <f t="shared" si="7"/>
        <v>12754</v>
      </c>
      <c r="G47" s="26">
        <f>'Прил. 11 АЛЬФА'!F29+'Прил. 11 АЛЬФА'!F30+'Прил. 11 АЛЬФА'!F31</f>
        <v>188</v>
      </c>
      <c r="H47" s="26">
        <f>'Прил. 11 АЛЬФА'!G29+'Прил. 11 АЛЬФА'!G30+'Прил. 11 АЛЬФА'!G31</f>
        <v>171</v>
      </c>
      <c r="I47" s="26">
        <f>'Прил. 11 АЛЬФА'!H29+'Прил. 11 АЛЬФА'!H30+'Прил. 11 АЛЬФА'!H31</f>
        <v>808</v>
      </c>
      <c r="J47" s="26">
        <f>'Прил. 11 АЛЬФА'!I29+'Прил. 11 АЛЬФА'!I30+'Прил. 11 АЛЬФА'!I31</f>
        <v>748</v>
      </c>
      <c r="K47" s="26">
        <f>'Прил. 11 АЛЬФА'!J29+'Прил. 11 АЛЬФА'!J30+'Прил. 11 АЛЬФА'!J31</f>
        <v>2757</v>
      </c>
      <c r="L47" s="26">
        <f>'Прил. 11 АЛЬФА'!K29+'Прил. 11 АЛЬФА'!K30+'Прил. 11 АЛЬФА'!K31</f>
        <v>2613</v>
      </c>
      <c r="M47" s="26">
        <f>'Прил. 11 АЛЬФА'!L29+'Прил. 11 АЛЬФА'!L30+'Прил. 11 АЛЬФА'!L31</f>
        <v>3822</v>
      </c>
      <c r="N47" s="26">
        <f>'Прил. 11 АЛЬФА'!M29+'Прил. 11 АЛЬФА'!M30+'Прил. 11 АЛЬФА'!M31</f>
        <v>5435</v>
      </c>
      <c r="O47" s="26">
        <f>'Прил. 11 АЛЬФА'!N29+'Прил. 11 АЛЬФА'!N30+'Прил. 11 АЛЬФА'!N31</f>
        <v>2142</v>
      </c>
      <c r="P47" s="26">
        <f>'Прил. 11 АЛЬФА'!O29+'Прил. 11 АЛЬФА'!O30+'Прил. 11 АЛЬФА'!O31</f>
        <v>2511</v>
      </c>
      <c r="Q47" s="26">
        <f>'Прил. 11 АЛЬФА'!P29+'Прил. 11 АЛЬФА'!P30+'Прил. 11 АЛЬФА'!P31</f>
        <v>584</v>
      </c>
      <c r="R47" s="26">
        <f>'Прил. 11 АЛЬФА'!Q29+'Прил. 11 АЛЬФА'!Q30+'Прил. 11 АЛЬФА'!Q31</f>
        <v>1276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6569</v>
      </c>
      <c r="E48" s="27">
        <f t="shared" ref="E48" si="9">G48+I48+K48+O48+Q48+M48</f>
        <v>2971</v>
      </c>
      <c r="F48" s="27">
        <f t="shared" ref="F48" si="10">H48+J48+L48+P48+R48+N48</f>
        <v>3598</v>
      </c>
      <c r="G48" s="26">
        <f>'Прил. 11 АЛЬФА'!F32+'Прил. 11 АЛЬФА'!F24</f>
        <v>30</v>
      </c>
      <c r="H48" s="26">
        <f>'Прил. 11 АЛЬФА'!G32+'Прил. 11 АЛЬФА'!G24</f>
        <v>25</v>
      </c>
      <c r="I48" s="26">
        <f>'Прил. 11 АЛЬФА'!H32+'Прил. 11 АЛЬФА'!H24</f>
        <v>174</v>
      </c>
      <c r="J48" s="26">
        <f>'Прил. 11 АЛЬФА'!I32+'Прил. 11 АЛЬФА'!I24</f>
        <v>167</v>
      </c>
      <c r="K48" s="26">
        <f>'Прил. 11 АЛЬФА'!J32+'Прил. 11 АЛЬФА'!J24</f>
        <v>794</v>
      </c>
      <c r="L48" s="26">
        <f>'Прил. 11 АЛЬФА'!K32+'Прил. 11 АЛЬФА'!K24</f>
        <v>722</v>
      </c>
      <c r="M48" s="26">
        <f>'Прил. 11 АЛЬФА'!L32+'Прил. 11 АЛЬФА'!L24</f>
        <v>992</v>
      </c>
      <c r="N48" s="26">
        <f>'Прил. 11 АЛЬФА'!M32+'Прил. 11 АЛЬФА'!M24</f>
        <v>1495</v>
      </c>
      <c r="O48" s="26">
        <f>'Прил. 11 АЛЬФА'!N32+'Прил. 11 АЛЬФА'!N24</f>
        <v>800</v>
      </c>
      <c r="P48" s="26">
        <f>'Прил. 11 АЛЬФА'!O32+'Прил. 11 АЛЬФА'!O24</f>
        <v>934</v>
      </c>
      <c r="Q48" s="26">
        <f>'Прил. 11 АЛЬФА'!P32+'Прил. 11 АЛЬФА'!P24</f>
        <v>181</v>
      </c>
      <c r="R48" s="26">
        <f>'Прил. 11 АЛЬФА'!Q32+'Прил. 11 АЛЬФА'!Q24</f>
        <v>255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275135</v>
      </c>
      <c r="D20" s="53">
        <f>'Прил. 11 СОГАЗ'!D20+'Прил. 11 АЛЬФА'!D20</f>
        <v>127581</v>
      </c>
      <c r="E20" s="53">
        <f>'Прил. 11 СОГАЗ'!E20+'Прил. 11 АЛЬФА'!E20</f>
        <v>147554</v>
      </c>
      <c r="F20" s="53">
        <f>'Прил. 11 СОГАЗ'!F20+'Прил. 11 АЛЬФА'!F20</f>
        <v>1065</v>
      </c>
      <c r="G20" s="53">
        <f>'Прил. 11 СОГАЗ'!G20+'Прил. 11 АЛЬФА'!G20</f>
        <v>987</v>
      </c>
      <c r="H20" s="53">
        <f>'Прил. 11 СОГАЗ'!H20+'Прил. 11 АЛЬФА'!H20</f>
        <v>4856</v>
      </c>
      <c r="I20" s="53">
        <f>'Прил. 11 СОГАЗ'!I20+'Прил. 11 АЛЬФА'!I20</f>
        <v>4746</v>
      </c>
      <c r="J20" s="53">
        <f>'Прил. 11 СОГАЗ'!J20+'Прил. 11 АЛЬФА'!J20</f>
        <v>21064</v>
      </c>
      <c r="K20" s="53">
        <f>'Прил. 11 СОГАЗ'!K20+'Прил. 11 АЛЬФА'!K20</f>
        <v>19517</v>
      </c>
      <c r="L20" s="53">
        <f>'Прил. 11 СОГАЗ'!L20+'Прил. 11 АЛЬФА'!L20</f>
        <v>49194</v>
      </c>
      <c r="M20" s="53">
        <f>'Прил. 11 СОГАЗ'!M20+'Прил. 11 АЛЬФА'!M20</f>
        <v>49910</v>
      </c>
      <c r="N20" s="53">
        <f>'Прил. 11 СОГАЗ'!N20+'Прил. 11 АЛЬФА'!N20</f>
        <v>36908</v>
      </c>
      <c r="O20" s="53">
        <f>'Прил. 11 СОГАЗ'!O20+'Прил. 11 АЛЬФА'!O20</f>
        <v>40444</v>
      </c>
      <c r="P20" s="53">
        <f>'Прил. 11 СОГАЗ'!P20+'Прил. 11 АЛЬФА'!P20</f>
        <v>14494</v>
      </c>
      <c r="Q20" s="53">
        <f>'Прил. 11 СОГАЗ'!Q20+'Прил. 11 АЛЬФА'!Q20</f>
        <v>31950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7850</v>
      </c>
      <c r="D21" s="53">
        <f>'Прил. 11 СОГАЗ'!D21+'Прил. 11 АЛЬФА'!D21</f>
        <v>3735</v>
      </c>
      <c r="E21" s="53">
        <f>'Прил. 11 СОГАЗ'!E21+'Прил. 11 АЛЬФА'!E21</f>
        <v>4115</v>
      </c>
      <c r="F21" s="53">
        <f>'Прил. 11 СОГАЗ'!F21+'Прил. 11 АЛЬФА'!F21</f>
        <v>33</v>
      </c>
      <c r="G21" s="53">
        <f>'Прил. 11 СОГАЗ'!G21+'Прил. 11 АЛЬФА'!G21</f>
        <v>33</v>
      </c>
      <c r="H21" s="53">
        <f>'Прил. 11 СОГАЗ'!H21+'Прил. 11 АЛЬФА'!H21</f>
        <v>151</v>
      </c>
      <c r="I21" s="53">
        <f>'Прил. 11 СОГАЗ'!I21+'Прил. 11 АЛЬФА'!I21</f>
        <v>125</v>
      </c>
      <c r="J21" s="53">
        <f>'Прил. 11 СОГАЗ'!J21+'Прил. 11 АЛЬФА'!J21</f>
        <v>680</v>
      </c>
      <c r="K21" s="53">
        <f>'Прил. 11 СОГАЗ'!K21+'Прил. 11 АЛЬФА'!K21</f>
        <v>573</v>
      </c>
      <c r="L21" s="53">
        <f>'Прил. 11 СОГАЗ'!L21+'Прил. 11 АЛЬФА'!L21</f>
        <v>1544</v>
      </c>
      <c r="M21" s="53">
        <f>'Прил. 11 СОГАЗ'!M21+'Прил. 11 АЛЬФА'!M21</f>
        <v>1495</v>
      </c>
      <c r="N21" s="53">
        <f>'Прил. 11 СОГАЗ'!N21+'Прил. 11 АЛЬФА'!N21</f>
        <v>969</v>
      </c>
      <c r="O21" s="53">
        <f>'Прил. 11 СОГАЗ'!O21+'Прил. 11 АЛЬФА'!O21</f>
        <v>1174</v>
      </c>
      <c r="P21" s="53">
        <f>'Прил. 11 СОГАЗ'!P21+'Прил. 11 АЛЬФА'!P21</f>
        <v>358</v>
      </c>
      <c r="Q21" s="53">
        <f>'Прил. 11 СОГАЗ'!Q21+'Прил. 11 АЛЬФА'!Q21</f>
        <v>715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47171</v>
      </c>
      <c r="D22" s="53">
        <f>'Прил. 11 СОГАЗ'!D22+'Прил. 11 АЛЬФА'!D22</f>
        <v>20294</v>
      </c>
      <c r="E22" s="53">
        <f>'Прил. 11 СОГАЗ'!E22+'Прил. 11 АЛЬФА'!E22</f>
        <v>26877</v>
      </c>
      <c r="F22" s="53">
        <f>'Прил. 11 СОГАЗ'!F22+'Прил. 11 АЛЬФА'!F22</f>
        <v>269</v>
      </c>
      <c r="G22" s="53">
        <f>'Прил. 11 СОГАЗ'!G22+'Прил. 11 АЛЬФА'!G22</f>
        <v>267</v>
      </c>
      <c r="H22" s="53">
        <f>'Прил. 11 СОГАЗ'!H22+'Прил. 11 АЛЬФА'!H22</f>
        <v>1269</v>
      </c>
      <c r="I22" s="53">
        <f>'Прил. 11 СОГАЗ'!I22+'Прил. 11 АЛЬФА'!I22</f>
        <v>1307</v>
      </c>
      <c r="J22" s="53">
        <f>'Прил. 11 СОГАЗ'!J22+'Прил. 11 АЛЬФА'!J22</f>
        <v>4986</v>
      </c>
      <c r="K22" s="53">
        <f>'Прил. 11 СОГАЗ'!K22+'Прил. 11 АЛЬФА'!K22</f>
        <v>4895</v>
      </c>
      <c r="L22" s="53">
        <f>'Прил. 11 СОГАЗ'!L22+'Прил. 11 АЛЬФА'!L22</f>
        <v>7231</v>
      </c>
      <c r="M22" s="53">
        <f>'Прил. 11 СОГАЗ'!M22+'Прил. 11 АЛЬФА'!M22</f>
        <v>10883</v>
      </c>
      <c r="N22" s="53">
        <f>'Прил. 11 СОГАЗ'!N22+'Прил. 11 АЛЬФА'!N22</f>
        <v>5030</v>
      </c>
      <c r="O22" s="53">
        <f>'Прил. 11 СОГАЗ'!O22+'Прил. 11 АЛЬФА'!O22</f>
        <v>6395</v>
      </c>
      <c r="P22" s="53">
        <f>'Прил. 11 СОГАЗ'!P22+'Прил. 11 АЛЬФА'!P22</f>
        <v>1509</v>
      </c>
      <c r="Q22" s="53">
        <f>'Прил. 11 СОГАЗ'!Q22+'Прил. 11 АЛЬФА'!Q22</f>
        <v>3130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1120</v>
      </c>
      <c r="D24" s="53">
        <f>'Прил. 11 СОГАЗ'!D24+'Прил. 11 АЛЬФА'!D24</f>
        <v>576</v>
      </c>
      <c r="E24" s="53">
        <f>'Прил. 11 СОГАЗ'!E24+'Прил. 11 АЛЬФА'!E24</f>
        <v>544</v>
      </c>
      <c r="F24" s="53">
        <f>'Прил. 11 СОГАЗ'!F24+'Прил. 11 АЛЬФА'!F24</f>
        <v>3</v>
      </c>
      <c r="G24" s="53">
        <f>'Прил. 11 СОГАЗ'!G24+'Прил. 11 АЛЬФА'!G24</f>
        <v>3</v>
      </c>
      <c r="H24" s="53">
        <f>'Прил. 11 СОГАЗ'!H24+'Прил. 11 АЛЬФА'!H24</f>
        <v>18</v>
      </c>
      <c r="I24" s="53">
        <f>'Прил. 11 СОГАЗ'!I24+'Прил. 11 АЛЬФА'!I24</f>
        <v>13</v>
      </c>
      <c r="J24" s="53">
        <f>'Прил. 11 СОГАЗ'!J24+'Прил. 11 АЛЬФА'!J24</f>
        <v>86</v>
      </c>
      <c r="K24" s="53">
        <f>'Прил. 11 СОГАЗ'!K24+'Прил. 11 АЛЬФА'!K24</f>
        <v>85</v>
      </c>
      <c r="L24" s="53">
        <f>'Прил. 11 СОГАЗ'!L24+'Прил. 11 АЛЬФА'!L24</f>
        <v>208</v>
      </c>
      <c r="M24" s="53">
        <f>'Прил. 11 СОГАЗ'!M24+'Прил. 11 АЛЬФА'!M24</f>
        <v>188</v>
      </c>
      <c r="N24" s="53">
        <f>'Прил. 11 СОГАЗ'!N24+'Прил. 11 АЛЬФА'!N24</f>
        <v>220</v>
      </c>
      <c r="O24" s="53">
        <f>'Прил. 11 СОГАЗ'!O24+'Прил. 11 АЛЬФА'!O24</f>
        <v>200</v>
      </c>
      <c r="P24" s="53">
        <f>'Прил. 11 СОГАЗ'!P24+'Прил. 11 АЛЬФА'!P24</f>
        <v>41</v>
      </c>
      <c r="Q24" s="53">
        <f>'Прил. 11 СОГАЗ'!Q24+'Прил. 11 АЛЬФА'!Q24</f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39621</v>
      </c>
      <c r="D25" s="53">
        <f>'Прил. 11 СОГАЗ'!D25+'Прил. 11 АЛЬФА'!D25</f>
        <v>19990</v>
      </c>
      <c r="E25" s="53">
        <f>'Прил. 11 СОГАЗ'!E25+'Прил. 11 АЛЬФА'!E25</f>
        <v>19631</v>
      </c>
      <c r="F25" s="53">
        <f>'Прил. 11 СОГАЗ'!F25+'Прил. 11 АЛЬФА'!F25</f>
        <v>135</v>
      </c>
      <c r="G25" s="53">
        <f>'Прил. 11 СОГАЗ'!G25+'Прил. 11 АЛЬФА'!G25</f>
        <v>133</v>
      </c>
      <c r="H25" s="53">
        <f>'Прил. 11 СОГАЗ'!H25+'Прил. 11 АЛЬФА'!H25</f>
        <v>652</v>
      </c>
      <c r="I25" s="53">
        <f>'Прил. 11 СОГАЗ'!I25+'Прил. 11 АЛЬФА'!I25</f>
        <v>609</v>
      </c>
      <c r="J25" s="53">
        <f>'Прил. 11 СОГАЗ'!J25+'Прил. 11 АЛЬФА'!J25</f>
        <v>2798</v>
      </c>
      <c r="K25" s="53">
        <f>'Прил. 11 СОГАЗ'!K25+'Прил. 11 АЛЬФА'!K25</f>
        <v>2737</v>
      </c>
      <c r="L25" s="53">
        <f>'Прил. 11 СОГАЗ'!L25+'Прил. 11 АЛЬФА'!L25</f>
        <v>8821</v>
      </c>
      <c r="M25" s="53">
        <f>'Прил. 11 СОГАЗ'!M25+'Прил. 11 АЛЬФА'!M25</f>
        <v>6389</v>
      </c>
      <c r="N25" s="53">
        <f>'Прил. 11 СОГАЗ'!N25+'Прил. 11 АЛЬФА'!N25</f>
        <v>5581</v>
      </c>
      <c r="O25" s="53">
        <f>'Прил. 11 СОГАЗ'!O25+'Прил. 11 АЛЬФА'!O25</f>
        <v>5486</v>
      </c>
      <c r="P25" s="53">
        <f>'Прил. 11 СОГАЗ'!P25+'Прил. 11 АЛЬФА'!P25</f>
        <v>2003</v>
      </c>
      <c r="Q25" s="53">
        <f>'Прил. 11 СОГАЗ'!Q25+'Прил. 11 АЛЬФА'!Q25</f>
        <v>4277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492</v>
      </c>
      <c r="D26" s="53">
        <f>'Прил. 11 СОГАЗ'!D26+'Прил. 11 АЛЬФА'!D26</f>
        <v>246</v>
      </c>
      <c r="E26" s="53">
        <f>'Прил. 11 СОГАЗ'!E26+'Прил. 11 АЛЬФА'!E26</f>
        <v>246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95</v>
      </c>
      <c r="M26" s="53">
        <f>'Прил. 11 СОГАЗ'!M26+'Прил. 11 АЛЬФА'!M26</f>
        <v>64</v>
      </c>
      <c r="N26" s="53">
        <f>'Прил. 11 СОГАЗ'!N26+'Прил. 11 АЛЬФА'!N26</f>
        <v>93</v>
      </c>
      <c r="O26" s="53">
        <f>'Прил. 11 СОГАЗ'!O26+'Прил. 11 АЛЬФА'!O26</f>
        <v>87</v>
      </c>
      <c r="P26" s="53">
        <f>'Прил. 11 СОГАЗ'!P26+'Прил. 11 АЛЬФА'!P26</f>
        <v>26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4039</v>
      </c>
      <c r="D27" s="53">
        <f>'Прил. 11 СОГАЗ'!D27+'Прил. 11 АЛЬФА'!D27</f>
        <v>1792</v>
      </c>
      <c r="E27" s="53">
        <f>'Прил. 11 СОГАЗ'!E27+'Прил. 11 АЛЬФА'!E27</f>
        <v>2247</v>
      </c>
      <c r="F27" s="53">
        <f>'Прил. 11 СОГАЗ'!F27+'Прил. 11 АЛЬФА'!F27</f>
        <v>15</v>
      </c>
      <c r="G27" s="53">
        <f>'Прил. 11 СОГАЗ'!G27+'Прил. 11 АЛЬФА'!G27</f>
        <v>19</v>
      </c>
      <c r="H27" s="53">
        <f>'Прил. 11 СОГАЗ'!H27+'Прил. 11 АЛЬФА'!H27</f>
        <v>114</v>
      </c>
      <c r="I27" s="53">
        <f>'Прил. 11 СОГАЗ'!I27+'Прил. 11 АЛЬФА'!I27</f>
        <v>106</v>
      </c>
      <c r="J27" s="53">
        <f>'Прил. 11 СОГАЗ'!J27+'Прил. 11 АЛЬФА'!J27</f>
        <v>531</v>
      </c>
      <c r="K27" s="53">
        <f>'Прил. 11 СОГАЗ'!K27+'Прил. 11 АЛЬФА'!K27</f>
        <v>504</v>
      </c>
      <c r="L27" s="53">
        <f>'Прил. 11 СОГАЗ'!L27+'Прил. 11 АЛЬФА'!L27</f>
        <v>642</v>
      </c>
      <c r="M27" s="53">
        <f>'Прил. 11 СОГАЗ'!M27+'Прил. 11 АЛЬФА'!M27</f>
        <v>953</v>
      </c>
      <c r="N27" s="53">
        <f>'Прил. 11 СОГАЗ'!N27+'Прил. 11 АЛЬФА'!N27</f>
        <v>414</v>
      </c>
      <c r="O27" s="53">
        <f>'Прил. 11 СОГАЗ'!O27+'Прил. 11 АЛЬФА'!O27</f>
        <v>509</v>
      </c>
      <c r="P27" s="53">
        <f>'Прил. 11 СОГАЗ'!P27+'Прил. 11 АЛЬФА'!P27</f>
        <v>76</v>
      </c>
      <c r="Q27" s="53">
        <f>'Прил. 11 СОГАЗ'!Q27+'Прил. 11 АЛЬФА'!Q27</f>
        <v>156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30283</v>
      </c>
      <c r="D28" s="53">
        <f>'Прил. 11 СОГАЗ'!D28+'Прил. 11 АЛЬФА'!D28</f>
        <v>13952</v>
      </c>
      <c r="E28" s="53">
        <f>'Прил. 11 СОГАЗ'!E28+'Прил. 11 АЛЬФА'!E28</f>
        <v>16331</v>
      </c>
      <c r="F28" s="53">
        <f>'Прил. 11 СОГАЗ'!F28+'Прил. 11 АЛЬФА'!F28</f>
        <v>152</v>
      </c>
      <c r="G28" s="53">
        <f>'Прил. 11 СОГАЗ'!G28+'Прил. 11 АЛЬФА'!G28</f>
        <v>93</v>
      </c>
      <c r="H28" s="53">
        <f>'Прил. 11 СОГАЗ'!H28+'Прил. 11 АЛЬФА'!H28</f>
        <v>706</v>
      </c>
      <c r="I28" s="53">
        <f>'Прил. 11 СОГАЗ'!I28+'Прил. 11 АЛЬФА'!I28</f>
        <v>710</v>
      </c>
      <c r="J28" s="53">
        <f>'Прил. 11 СОГАЗ'!J28+'Прил. 11 АЛЬФА'!J28</f>
        <v>2891</v>
      </c>
      <c r="K28" s="53">
        <f>'Прил. 11 СОГАЗ'!K28+'Прил. 11 АЛЬФА'!K28</f>
        <v>2803</v>
      </c>
      <c r="L28" s="53">
        <f>'Прил. 11 СОГАЗ'!L28+'Прил. 11 АЛЬФА'!L28</f>
        <v>5375</v>
      </c>
      <c r="M28" s="53">
        <f>'Прил. 11 СОГАЗ'!M28+'Прил. 11 АЛЬФА'!M28</f>
        <v>6122</v>
      </c>
      <c r="N28" s="53">
        <f>'Прил. 11 СОГАЗ'!N28+'Прил. 11 АЛЬФА'!N28</f>
        <v>3765</v>
      </c>
      <c r="O28" s="53">
        <f>'Прил. 11 СОГАЗ'!O28+'Прил. 11 АЛЬФА'!O28</f>
        <v>4097</v>
      </c>
      <c r="P28" s="53">
        <f>'Прил. 11 СОГАЗ'!P28+'Прил. 11 АЛЬФА'!P28</f>
        <v>1063</v>
      </c>
      <c r="Q28" s="53">
        <f>'Прил. 11 СОГАЗ'!Q28+'Прил. 11 АЛЬФА'!Q28</f>
        <v>2506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13444</v>
      </c>
      <c r="D29" s="53">
        <f>'Прил. 11 СОГАЗ'!D29+'Прил. 11 АЛЬФА'!D29</f>
        <v>5975</v>
      </c>
      <c r="E29" s="53">
        <f>'Прил. 11 СОГАЗ'!E29+'Прил. 11 АЛЬФА'!E29</f>
        <v>7469</v>
      </c>
      <c r="F29" s="53">
        <f>'Прил. 11 СОГАЗ'!F29+'Прил. 11 АЛЬФА'!F29</f>
        <v>80</v>
      </c>
      <c r="G29" s="53">
        <f>'Прил. 11 СОГАЗ'!G29+'Прил. 11 АЛЬФА'!G29</f>
        <v>77</v>
      </c>
      <c r="H29" s="53">
        <f>'Прил. 11 СОГАЗ'!H29+'Прил. 11 АЛЬФА'!H29</f>
        <v>365</v>
      </c>
      <c r="I29" s="53">
        <f>'Прил. 11 СОГАЗ'!I29+'Прил. 11 АЛЬФА'!I29</f>
        <v>341</v>
      </c>
      <c r="J29" s="53">
        <f>'Прил. 11 СОГАЗ'!J29+'Прил. 11 АЛЬФА'!J29</f>
        <v>1474</v>
      </c>
      <c r="K29" s="53">
        <f>'Прил. 11 СОГАЗ'!K29+'Прил. 11 АЛЬФА'!K29</f>
        <v>1356</v>
      </c>
      <c r="L29" s="53">
        <f>'Прил. 11 СОГАЗ'!L29+'Прил. 11 АЛЬФА'!L29</f>
        <v>2239</v>
      </c>
      <c r="M29" s="53">
        <f>'Прил. 11 СОГАЗ'!M29+'Прил. 11 АЛЬФА'!M29</f>
        <v>2981</v>
      </c>
      <c r="N29" s="53">
        <f>'Прил. 11 СОГАЗ'!N29+'Прил. 11 АЛЬФА'!N29</f>
        <v>1408</v>
      </c>
      <c r="O29" s="53">
        <f>'Прил. 11 СОГАЗ'!O29+'Прил. 11 АЛЬФА'!O29</f>
        <v>1782</v>
      </c>
      <c r="P29" s="53">
        <f>'Прил. 11 СОГАЗ'!P29+'Прил. 11 АЛЬФА'!P29</f>
        <v>409</v>
      </c>
      <c r="Q29" s="53">
        <f>'Прил. 11 СОГАЗ'!Q29+'Прил. 11 АЛЬФА'!Q29</f>
        <v>932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8279</v>
      </c>
      <c r="D30" s="53">
        <f>'Прил. 11 СОГАЗ'!D30+'Прил. 11 АЛЬФА'!D30</f>
        <v>3449</v>
      </c>
      <c r="E30" s="53">
        <f>'Прил. 11 СОГАЗ'!E30+'Прил. 11 АЛЬФА'!E30</f>
        <v>4830</v>
      </c>
      <c r="F30" s="53">
        <f>'Прил. 11 СОГАЗ'!F30+'Прил. 11 АЛЬФА'!F30</f>
        <v>59</v>
      </c>
      <c r="G30" s="53">
        <f>'Прил. 11 СОГАЗ'!G30+'Прил. 11 АЛЬФА'!G30</f>
        <v>42</v>
      </c>
      <c r="H30" s="53">
        <f>'Прил. 11 СОГАЗ'!H30+'Прил. 11 АЛЬФА'!H30</f>
        <v>321</v>
      </c>
      <c r="I30" s="53">
        <f>'Прил. 11 СОГАЗ'!I30+'Прил. 11 АЛЬФА'!I30</f>
        <v>330</v>
      </c>
      <c r="J30" s="53">
        <f>'Прил. 11 СОГАЗ'!J30+'Прил. 11 АЛЬФА'!J30</f>
        <v>1240</v>
      </c>
      <c r="K30" s="53">
        <f>'Прил. 11 СОГАЗ'!K30+'Прил. 11 АЛЬФА'!K30</f>
        <v>1171</v>
      </c>
      <c r="L30" s="53">
        <f>'Прил. 11 СОГАЗ'!L30+'Прил. 11 АЛЬФА'!L30</f>
        <v>1094</v>
      </c>
      <c r="M30" s="53">
        <f>'Прил. 11 СОГАЗ'!M30+'Прил. 11 АЛЬФА'!M30</f>
        <v>2307</v>
      </c>
      <c r="N30" s="53">
        <f>'Прил. 11 СОГАЗ'!N30+'Прил. 11 АЛЬФА'!N30</f>
        <v>618</v>
      </c>
      <c r="O30" s="53">
        <f>'Прил. 11 СОГАЗ'!O30+'Прил. 11 АЛЬФА'!O30</f>
        <v>798</v>
      </c>
      <c r="P30" s="53">
        <f>'Прил. 11 СОГАЗ'!P30+'Прил. 11 АЛЬФА'!P30</f>
        <v>117</v>
      </c>
      <c r="Q30" s="53">
        <f>'Прил. 11 СОГАЗ'!Q30+'Прил. 11 АЛЬФА'!Q30</f>
        <v>182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12147</v>
      </c>
      <c r="D31" s="53">
        <f>'Прил. 11 СОГАЗ'!D31+'Прил. 11 АЛЬФА'!D31</f>
        <v>5637</v>
      </c>
      <c r="E31" s="53">
        <f>'Прил. 11 СОГАЗ'!E31+'Прил. 11 АЛЬФА'!E31</f>
        <v>6510</v>
      </c>
      <c r="F31" s="53">
        <f>'Прил. 11 СОГАЗ'!F31+'Прил. 11 АЛЬФА'!F31</f>
        <v>64</v>
      </c>
      <c r="G31" s="53">
        <f>'Прил. 11 СОГАЗ'!G31+'Прил. 11 АЛЬФА'!G31</f>
        <v>68</v>
      </c>
      <c r="H31" s="53">
        <f>'Прил. 11 СОГАЗ'!H31+'Прил. 11 АЛЬФА'!H31</f>
        <v>320</v>
      </c>
      <c r="I31" s="53">
        <f>'Прил. 11 СОГАЗ'!I31+'Прил. 11 АЛЬФА'!I31</f>
        <v>274</v>
      </c>
      <c r="J31" s="53">
        <f>'Прил. 11 СОГАЗ'!J31+'Прил. 11 АЛЬФА'!J31</f>
        <v>1276</v>
      </c>
      <c r="K31" s="53">
        <f>'Прил. 11 СОГАЗ'!K31+'Прил. 11 АЛЬФА'!K31</f>
        <v>1248</v>
      </c>
      <c r="L31" s="53">
        <f>'Прил. 11 СОГАЗ'!L31+'Прил. 11 АЛЬФА'!L31</f>
        <v>2277</v>
      </c>
      <c r="M31" s="53">
        <f>'Прил. 11 СОГАЗ'!M31+'Прил. 11 АЛЬФА'!M31</f>
        <v>2622</v>
      </c>
      <c r="N31" s="53">
        <f>'Прил. 11 СОГАЗ'!N31+'Прил. 11 АЛЬФА'!N31</f>
        <v>1338</v>
      </c>
      <c r="O31" s="53">
        <f>'Прил. 11 СОГАЗ'!O31+'Прил. 11 АЛЬФА'!O31</f>
        <v>1562</v>
      </c>
      <c r="P31" s="53">
        <f>'Прил. 11 СОГАЗ'!P31+'Прил. 11 АЛЬФА'!P31</f>
        <v>362</v>
      </c>
      <c r="Q31" s="53">
        <f>'Прил. 11 СОГАЗ'!Q31+'Прил. 11 АЛЬФА'!Q31</f>
        <v>736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6521</v>
      </c>
      <c r="D32" s="53">
        <f>'Прил. 11 СОГАЗ'!D32+'Прил. 11 АЛЬФА'!D32</f>
        <v>2869</v>
      </c>
      <c r="E32" s="53">
        <f>'Прил. 11 СОГАЗ'!E32+'Прил. 11 АЛЬФА'!E32</f>
        <v>3652</v>
      </c>
      <c r="F32" s="53">
        <f>'Прил. 11 СОГАЗ'!F32+'Прил. 11 АЛЬФА'!F32</f>
        <v>32</v>
      </c>
      <c r="G32" s="53">
        <f>'Прил. 11 СОГАЗ'!G32+'Прил. 11 АЛЬФА'!G32</f>
        <v>25</v>
      </c>
      <c r="H32" s="53">
        <f>'Прил. 11 СОГАЗ'!H32+'Прил. 11 АЛЬФА'!H32</f>
        <v>175</v>
      </c>
      <c r="I32" s="53">
        <f>'Прил. 11 СОГАЗ'!I32+'Прил. 11 АЛЬФА'!I32</f>
        <v>170</v>
      </c>
      <c r="J32" s="53">
        <f>'Прил. 11 СОГАЗ'!J32+'Прил. 11 АЛЬФА'!J32</f>
        <v>778</v>
      </c>
      <c r="K32" s="53">
        <f>'Прил. 11 СОГАЗ'!K32+'Прил. 11 АЛЬФА'!K32</f>
        <v>712</v>
      </c>
      <c r="L32" s="53">
        <f>'Прил. 11 СОГАЗ'!L32+'Прил. 11 АЛЬФА'!L32</f>
        <v>970</v>
      </c>
      <c r="M32" s="53">
        <f>'Прил. 11 СОГАЗ'!M32+'Прил. 11 АЛЬФА'!M32</f>
        <v>1547</v>
      </c>
      <c r="N32" s="53">
        <f>'Прил. 11 СОГАЗ'!N32+'Прил. 11 АЛЬФА'!N32</f>
        <v>738</v>
      </c>
      <c r="O32" s="53">
        <f>'Прил. 11 СОГАЗ'!O32+'Прил. 11 АЛЬФА'!O32</f>
        <v>938</v>
      </c>
      <c r="P32" s="53">
        <f>'Прил. 11 СОГАЗ'!P32+'Прил. 11 АЛЬФА'!P32</f>
        <v>176</v>
      </c>
      <c r="Q32" s="53">
        <f>'Прил. 11 СОГАЗ'!Q32+'Прил. 11 АЛЬФА'!Q32</f>
        <v>260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51693</v>
      </c>
      <c r="D33" s="53">
        <f>'Прил. 11 СОГАЗ'!D33+'Прил. 11 АЛЬФА'!D33</f>
        <v>23707</v>
      </c>
      <c r="E33" s="53">
        <f>'Прил. 11 СОГАЗ'!E33+'Прил. 11 АЛЬФА'!E33</f>
        <v>27986</v>
      </c>
      <c r="F33" s="53">
        <f>'Прил. 11 СОГАЗ'!F33+'Прил. 11 АЛЬФА'!F33</f>
        <v>148</v>
      </c>
      <c r="G33" s="53">
        <f>'Прил. 11 СОГАЗ'!G33+'Прил. 11 АЛЬФА'!G33</f>
        <v>149</v>
      </c>
      <c r="H33" s="53">
        <f>'Прил. 11 СОГАЗ'!H33+'Прил. 11 АЛЬФА'!H33</f>
        <v>842</v>
      </c>
      <c r="I33" s="53">
        <f>'Прил. 11 СОГАЗ'!I33+'Прил. 11 АЛЬФА'!I33</f>
        <v>807</v>
      </c>
      <c r="J33" s="53">
        <f>'Прил. 11 СОГАЗ'!J33+'Прил. 11 АЛЬФА'!J33</f>
        <v>3975</v>
      </c>
      <c r="K33" s="53">
        <f>'Прил. 11 СОГАЗ'!K33+'Прил. 11 АЛЬФА'!K33</f>
        <v>3736</v>
      </c>
      <c r="L33" s="53">
        <f>'Прил. 11 СОГАЗ'!L33+'Прил. 11 АЛЬФА'!L33</f>
        <v>9626</v>
      </c>
      <c r="M33" s="53">
        <f>'Прил. 11 СОГАЗ'!M33+'Прил. 11 АЛЬФА'!M33</f>
        <v>9156</v>
      </c>
      <c r="N33" s="53">
        <f>'Прил. 11 СОГАЗ'!N33+'Прил. 11 АЛЬФА'!N33</f>
        <v>6396</v>
      </c>
      <c r="O33" s="53">
        <f>'Прил. 11 СОГАЗ'!O33+'Прил. 11 АЛЬФА'!O33</f>
        <v>7624</v>
      </c>
      <c r="P33" s="53">
        <f>'Прил. 11 СОГАЗ'!P33+'Прил. 11 АЛЬФА'!P33</f>
        <v>2720</v>
      </c>
      <c r="Q33" s="53">
        <f>'Прил. 11 СОГАЗ'!Q33+'Прил. 11 АЛЬФА'!Q33</f>
        <v>6514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29704</v>
      </c>
      <c r="D34" s="53">
        <f>'Прил. 11 СОГАЗ'!D34+'Прил. 11 АЛЬФА'!D34</f>
        <v>14009</v>
      </c>
      <c r="E34" s="53">
        <f>'Прил. 11 СОГАЗ'!E34+'Прил. 11 АЛЬФА'!E34</f>
        <v>15695</v>
      </c>
      <c r="F34" s="53">
        <f>'Прил. 11 СОГАЗ'!F34+'Прил. 11 АЛЬФА'!F34</f>
        <v>70</v>
      </c>
      <c r="G34" s="53">
        <f>'Прил. 11 СОГАЗ'!G34+'Прил. 11 АЛЬФА'!G34</f>
        <v>89</v>
      </c>
      <c r="H34" s="53">
        <f>'Прил. 11 СОГАЗ'!H34+'Прил. 11 АЛЬФА'!H34</f>
        <v>497</v>
      </c>
      <c r="I34" s="53">
        <f>'Прил. 11 СОГАЗ'!I34+'Прил. 11 АЛЬФА'!I34</f>
        <v>472</v>
      </c>
      <c r="J34" s="53">
        <f>'Прил. 11 СОГАЗ'!J34+'Прил. 11 АЛЬФА'!J34</f>
        <v>2344</v>
      </c>
      <c r="K34" s="53">
        <f>'Прил. 11 СОГАЗ'!K34+'Прил. 11 АЛЬФА'!K34</f>
        <v>2301</v>
      </c>
      <c r="L34" s="53">
        <f>'Прил. 11 СОГАЗ'!L34+'Прил. 11 АЛЬФА'!L34</f>
        <v>6097</v>
      </c>
      <c r="M34" s="53">
        <f>'Прил. 11 СОГАЗ'!M34+'Прил. 11 АЛЬФА'!M34</f>
        <v>5348</v>
      </c>
      <c r="N34" s="53">
        <f>'Прил. 11 СОГАЗ'!N34+'Прил. 11 АЛЬФА'!N34</f>
        <v>3668</v>
      </c>
      <c r="O34" s="53">
        <f>'Прил. 11 СОГАЗ'!O34+'Прил. 11 АЛЬФА'!O34</f>
        <v>4102</v>
      </c>
      <c r="P34" s="53">
        <f>'Прил. 11 СОГАЗ'!P34+'Прил. 11 АЛЬФА'!P34</f>
        <v>1333</v>
      </c>
      <c r="Q34" s="53">
        <f>'Прил. 11 СОГАЗ'!Q34+'Прил. 11 АЛЬФА'!Q34</f>
        <v>3383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42839</v>
      </c>
      <c r="D35" s="53">
        <f>'Прил. 11 СОГАЗ'!D35+'Прил. 11 АЛЬФА'!D35</f>
        <v>19768</v>
      </c>
      <c r="E35" s="53">
        <f>'Прил. 11 СОГАЗ'!E35+'Прил. 11 АЛЬФА'!E35</f>
        <v>23071</v>
      </c>
      <c r="F35" s="53">
        <f>'Прил. 11 СОГАЗ'!F35+'Прил. 11 АЛЬФА'!F35</f>
        <v>127</v>
      </c>
      <c r="G35" s="53">
        <f>'Прил. 11 СОГАЗ'!G35+'Прил. 11 АЛЬФА'!G35</f>
        <v>123</v>
      </c>
      <c r="H35" s="53">
        <f>'Прил. 11 СОГАЗ'!H35+'Прил. 11 АЛЬФА'!H35</f>
        <v>691</v>
      </c>
      <c r="I35" s="53">
        <f>'Прил. 11 СОГАЗ'!I35+'Прил. 11 АЛЬФА'!I35</f>
        <v>696</v>
      </c>
      <c r="J35" s="53">
        <f>'Прил. 11 СОГАЗ'!J35+'Прил. 11 АЛЬФА'!J35</f>
        <v>3453</v>
      </c>
      <c r="K35" s="53">
        <f>'Прил. 11 СОГАЗ'!K35+'Прил. 11 АЛЬФА'!K35</f>
        <v>3158</v>
      </c>
      <c r="L35" s="53">
        <f>'Прил. 11 СОГАЗ'!L35+'Прил. 11 АЛЬФА'!L35</f>
        <v>7365</v>
      </c>
      <c r="M35" s="53">
        <f>'Прил. 11 СОГАЗ'!M35+'Прил. 11 АЛЬФА'!M35</f>
        <v>7205</v>
      </c>
      <c r="N35" s="53">
        <f>'Прил. 11 СОГАЗ'!N35+'Прил. 11 АЛЬФА'!N35</f>
        <v>5623</v>
      </c>
      <c r="O35" s="53">
        <f>'Прил. 11 СОГАЗ'!O35+'Прил. 11 АЛЬФА'!O35</f>
        <v>6286</v>
      </c>
      <c r="P35" s="53">
        <f>'Прил. 11 СОГАЗ'!P35+'Прил. 11 АЛЬФА'!P35</f>
        <v>2509</v>
      </c>
      <c r="Q35" s="53">
        <f>'Прил. 11 СОГАЗ'!Q35+'Прил. 11 АЛЬФА'!Q35</f>
        <v>5603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15861</v>
      </c>
      <c r="D36" s="53">
        <f>'Прил. 11 СОГАЗ'!D36+'Прил. 11 АЛЬФА'!D36</f>
        <v>7499</v>
      </c>
      <c r="E36" s="53">
        <f>'Прил. 11 СОГАЗ'!E36+'Прил. 11 АЛЬФА'!E36</f>
        <v>8362</v>
      </c>
      <c r="F36" s="53">
        <f>'Прил. 11 СОГАЗ'!F36+'Прил. 11 АЛЬФА'!F36</f>
        <v>54</v>
      </c>
      <c r="G36" s="53">
        <f>'Прил. 11 СОГАЗ'!G36+'Прил. 11 АЛЬФА'!G36</f>
        <v>37</v>
      </c>
      <c r="H36" s="53">
        <f>'Прил. 11 СОГАЗ'!H36+'Прил. 11 АЛЬФА'!H36</f>
        <v>249</v>
      </c>
      <c r="I36" s="53">
        <f>'Прил. 11 СОГАЗ'!I36+'Прил. 11 АЛЬФА'!I36</f>
        <v>227</v>
      </c>
      <c r="J36" s="53">
        <f>'Прил. 11 СОГАЗ'!J36+'Прил. 11 АЛЬФА'!J36</f>
        <v>1380</v>
      </c>
      <c r="K36" s="53">
        <f>'Прил. 11 СОГАЗ'!K36+'Прил. 11 АЛЬФА'!K36</f>
        <v>1204</v>
      </c>
      <c r="L36" s="53">
        <f>'Прил. 11 СОГАЗ'!L36+'Прил. 11 АЛЬФА'!L36</f>
        <v>2803</v>
      </c>
      <c r="M36" s="53">
        <f>'Прил. 11 СОГАЗ'!M36+'Прил. 11 АЛЬФА'!M36</f>
        <v>2691</v>
      </c>
      <c r="N36" s="53">
        <f>'Прил. 11 СОГАЗ'!N36+'Прил. 11 АЛЬФА'!N36</f>
        <v>2157</v>
      </c>
      <c r="O36" s="53">
        <f>'Прил. 11 СОГАЗ'!O36+'Прил. 11 АЛЬФА'!O36</f>
        <v>2353</v>
      </c>
      <c r="P36" s="53">
        <f>'Прил. 11 СОГАЗ'!P36+'Прил. 11 АЛЬФА'!P36</f>
        <v>856</v>
      </c>
      <c r="Q36" s="53">
        <f>'Прил. 11 СОГАЗ'!Q36+'Прил. 11 АЛЬФА'!Q36</f>
        <v>1850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1951</v>
      </c>
      <c r="D37" s="53">
        <f>'Прил. 11 СОГАЗ'!D37+'Прил. 11 АЛЬФА'!D37</f>
        <v>935</v>
      </c>
      <c r="E37" s="53">
        <f>'Прил. 11 СОГАЗ'!E37+'Прил. 11 АЛЬФА'!E37</f>
        <v>1016</v>
      </c>
      <c r="F37" s="53">
        <f>'Прил. 11 СОГАЗ'!F37+'Прил. 11 АЛЬФА'!F37</f>
        <v>6</v>
      </c>
      <c r="G37" s="53">
        <f>'Прил. 11 СОГАЗ'!G37+'Прил. 11 АЛЬФА'!G37</f>
        <v>2</v>
      </c>
      <c r="H37" s="53">
        <f>'Прил. 11 СОГАЗ'!H37+'Прил. 11 АЛЬФА'!H37</f>
        <v>21</v>
      </c>
      <c r="I37" s="53">
        <f>'Прил. 11 СОГАЗ'!I37+'Прил. 11 АЛЬФА'!I37</f>
        <v>27</v>
      </c>
      <c r="J37" s="53">
        <f>'Прил. 11 СОГАЗ'!J37+'Прил. 11 АЛЬФА'!J37</f>
        <v>171</v>
      </c>
      <c r="K37" s="53">
        <f>'Прил. 11 СОГАЗ'!K37+'Прил. 11 АЛЬФА'!K37</f>
        <v>151</v>
      </c>
      <c r="L37" s="53">
        <f>'Прил. 11 СОГАЗ'!L37+'Прил. 11 АЛЬФА'!L37</f>
        <v>367</v>
      </c>
      <c r="M37" s="53">
        <f>'Прил. 11 СОГАЗ'!M37+'Прил. 11 АЛЬФА'!M37</f>
        <v>321</v>
      </c>
      <c r="N37" s="53">
        <f>'Прил. 11 СОГАЗ'!N37+'Прил. 11 АЛЬФА'!N37</f>
        <v>267</v>
      </c>
      <c r="O37" s="53">
        <f>'Прил. 11 СОГАЗ'!O37+'Прил. 11 АЛЬФА'!O37</f>
        <v>277</v>
      </c>
      <c r="P37" s="53">
        <f>'Прил. 11 СОГАЗ'!P37+'Прил. 11 АЛЬФА'!P37</f>
        <v>103</v>
      </c>
      <c r="Q37" s="53">
        <f>'Прил. 11 СОГАЗ'!Q37+'Прил. 11 АЛЬФА'!Q37</f>
        <v>238</v>
      </c>
    </row>
    <row r="38" spans="1:17" s="35" customFormat="1" ht="18.75">
      <c r="A38" s="50">
        <v>15</v>
      </c>
      <c r="B38" s="51" t="s">
        <v>102</v>
      </c>
      <c r="C38" s="52">
        <f t="shared" si="0"/>
        <v>4945</v>
      </c>
      <c r="D38" s="53">
        <f>'Прил. 11 СОГАЗ'!D38+'Прил. 11 АЛЬФА'!D38</f>
        <v>2328</v>
      </c>
      <c r="E38" s="53">
        <f>'Прил. 11 СОГАЗ'!E38+'Прил. 11 АЛЬФА'!E38</f>
        <v>2617</v>
      </c>
      <c r="F38" s="53">
        <f>'Прил. 11 СОГАЗ'!F38+'Прил. 11 АЛЬФА'!F38</f>
        <v>6</v>
      </c>
      <c r="G38" s="53">
        <f>'Прил. 11 СОГАЗ'!G38+'Прил. 11 АЛЬФА'!G38</f>
        <v>7</v>
      </c>
      <c r="H38" s="53">
        <f>'Прил. 11 СОГАЗ'!H38+'Прил. 11 АЛЬФА'!H38</f>
        <v>43</v>
      </c>
      <c r="I38" s="53">
        <f>'Прил. 11 СОГАЗ'!I38+'Прил. 11 АЛЬФА'!I38</f>
        <v>59</v>
      </c>
      <c r="J38" s="53">
        <f>'Прил. 11 СОГАЗ'!J38+'Прил. 11 АЛЬФА'!J38</f>
        <v>328</v>
      </c>
      <c r="K38" s="53">
        <f>'Прил. 11 СОГАЗ'!K38+'Прил. 11 АЛЬФА'!K38</f>
        <v>321</v>
      </c>
      <c r="L38" s="53">
        <f>'Прил. 11 СОГАЗ'!L38+'Прил. 11 АЛЬФА'!L38</f>
        <v>799</v>
      </c>
      <c r="M38" s="53">
        <f>'Прил. 11 СОГАЗ'!M38+'Прил. 11 АЛЬФА'!M38</f>
        <v>624</v>
      </c>
      <c r="N38" s="53">
        <f>'Прил. 11 СОГАЗ'!N38+'Прил. 11 АЛЬФА'!N38</f>
        <v>735</v>
      </c>
      <c r="O38" s="53">
        <f>'Прил. 11 СОГАЗ'!O38+'Прил. 11 АЛЬФА'!O38</f>
        <v>812</v>
      </c>
      <c r="P38" s="53">
        <f>'Прил. 11 СОГАЗ'!P38+'Прил. 11 АЛЬФА'!P38</f>
        <v>417</v>
      </c>
      <c r="Q38" s="53">
        <f>'Прил. 11 СОГАЗ'!Q38+'Прил. 11 АЛЬФА'!Q38</f>
        <v>794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41808</v>
      </c>
      <c r="D39" s="53">
        <f>'Прил. 11 СОГАЗ'!D39+'Прил. 11 АЛЬФА'!D39</f>
        <v>19063</v>
      </c>
      <c r="E39" s="53">
        <f>'Прил. 11 СОГАЗ'!E39+'Прил. 11 АЛЬФА'!E39</f>
        <v>22745</v>
      </c>
      <c r="F39" s="53">
        <f>'Прил. 11 СОГАЗ'!F39+'Прил. 11 АЛЬФА'!F39</f>
        <v>136</v>
      </c>
      <c r="G39" s="53">
        <f>'Прил. 11 СОГАЗ'!G39+'Прил. 11 АЛЬФА'!G39</f>
        <v>106</v>
      </c>
      <c r="H39" s="53">
        <f>'Прил. 11 СОГАЗ'!H39+'Прил. 11 АЛЬФА'!H39</f>
        <v>742</v>
      </c>
      <c r="I39" s="53">
        <f>'Прил. 11 СОГАЗ'!I39+'Прил. 11 АЛЬФА'!I39</f>
        <v>676</v>
      </c>
      <c r="J39" s="53">
        <f>'Прил. 11 СОГАЗ'!J39+'Прил. 11 АЛЬФА'!J39</f>
        <v>3418</v>
      </c>
      <c r="K39" s="53">
        <f>'Прил. 11 СОГАЗ'!K39+'Прил. 11 АЛЬФА'!K39</f>
        <v>3189</v>
      </c>
      <c r="L39" s="53">
        <f>'Прил. 11 СОГАЗ'!L39+'Прил. 11 АЛЬФА'!L39</f>
        <v>7446</v>
      </c>
      <c r="M39" s="53">
        <f>'Прил. 11 СОГАЗ'!M39+'Прил. 11 АЛЬФА'!M39</f>
        <v>7344</v>
      </c>
      <c r="N39" s="53">
        <f>'Прил. 11 СОГАЗ'!N39+'Прил. 11 АЛЬФА'!N39</f>
        <v>5223</v>
      </c>
      <c r="O39" s="53">
        <f>'Прил. 11 СОГАЗ'!O39+'Прил. 11 АЛЬФА'!O39</f>
        <v>6277</v>
      </c>
      <c r="P39" s="53">
        <f>'Прил. 11 СОГАЗ'!P39+'Прил. 11 АЛЬФА'!P39</f>
        <v>2098</v>
      </c>
      <c r="Q39" s="53">
        <f>'Прил. 11 СОГАЗ'!Q39+'Прил. 11 АЛЬФА'!Q39</f>
        <v>5153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26156</v>
      </c>
      <c r="D40" s="53">
        <f>'Прил. 11 СОГАЗ'!D40+'Прил. 11 АЛЬФА'!D40</f>
        <v>11802</v>
      </c>
      <c r="E40" s="53">
        <f>'Прил. 11 СОГАЗ'!E40+'Прил. 11 АЛЬФА'!E40</f>
        <v>14354</v>
      </c>
      <c r="F40" s="53">
        <f>'Прил. 11 СОГАЗ'!F40+'Прил. 11 АЛЬФА'!F40</f>
        <v>118</v>
      </c>
      <c r="G40" s="53">
        <f>'Прил. 11 СОГАЗ'!G40+'Прил. 11 АЛЬФА'!G40</f>
        <v>132</v>
      </c>
      <c r="H40" s="53">
        <f>'Прил. 11 СОГАЗ'!H40+'Прил. 11 АЛЬФА'!H40</f>
        <v>535</v>
      </c>
      <c r="I40" s="53">
        <f>'Прил. 11 СОГАЗ'!I40+'Прил. 11 АЛЬФА'!I40</f>
        <v>507</v>
      </c>
      <c r="J40" s="53">
        <f>'Прил. 11 СОГАЗ'!J40+'Прил. 11 АЛЬФА'!J40</f>
        <v>2293</v>
      </c>
      <c r="K40" s="53">
        <f>'Прил. 11 СОГАЗ'!K40+'Прил. 11 АЛЬФА'!K40</f>
        <v>2199</v>
      </c>
      <c r="L40" s="53">
        <f>'Прил. 11 СОГАЗ'!L40+'Прил. 11 АЛЬФА'!L40</f>
        <v>4605</v>
      </c>
      <c r="M40" s="53">
        <f>'Прил. 11 СОГАЗ'!M40+'Прил. 11 АЛЬФА'!M40</f>
        <v>5072</v>
      </c>
      <c r="N40" s="53">
        <f>'Прил. 11 СОГАЗ'!N40+'Прил. 11 АЛЬФА'!N40</f>
        <v>3101</v>
      </c>
      <c r="O40" s="53">
        <f>'Прил. 11 СОГАЗ'!O40+'Прил. 11 АЛЬФА'!O40</f>
        <v>3686</v>
      </c>
      <c r="P40" s="53">
        <f>'Прил. 11 СОГАЗ'!P40+'Прил. 11 АЛЬФА'!P40</f>
        <v>1150</v>
      </c>
      <c r="Q40" s="53">
        <f>'Прил. 11 СОГАЗ'!Q40+'Прил. 11 АЛЬФА'!Q40</f>
        <v>2758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18046</v>
      </c>
      <c r="D41" s="53">
        <f>'Прил. 11 СОГАЗ'!D41+'Прил. 11 АЛЬФА'!D41</f>
        <v>8518</v>
      </c>
      <c r="E41" s="53">
        <f>'Прил. 11 СОГАЗ'!E41+'Прил. 11 АЛЬФА'!E41</f>
        <v>9528</v>
      </c>
      <c r="F41" s="53">
        <f>'Прил. 11 СОГАЗ'!F41+'Прил. 11 АЛЬФА'!F41</f>
        <v>74</v>
      </c>
      <c r="G41" s="53">
        <f>'Прил. 11 СОГАЗ'!G41+'Прил. 11 АЛЬФА'!G41</f>
        <v>45</v>
      </c>
      <c r="H41" s="53">
        <f>'Прил. 11 СОГАЗ'!H41+'Прил. 11 АЛЬФА'!H41</f>
        <v>299</v>
      </c>
      <c r="I41" s="53">
        <f>'Прил. 11 СОГАЗ'!I41+'Прил. 11 АЛЬФА'!I41</f>
        <v>237</v>
      </c>
      <c r="J41" s="53">
        <f>'Прил. 11 СОГАЗ'!J41+'Прил. 11 АЛЬФА'!J41</f>
        <v>1391</v>
      </c>
      <c r="K41" s="53">
        <f>'Прил. 11 СОГАЗ'!K41+'Прил. 11 АЛЬФА'!K41</f>
        <v>1341</v>
      </c>
      <c r="L41" s="53">
        <f>'Прил. 11 СОГАЗ'!L41+'Прил. 11 АЛЬФА'!L41</f>
        <v>3373</v>
      </c>
      <c r="M41" s="53">
        <f>'Прил. 11 СОГАЗ'!M41+'Прил. 11 АЛЬФА'!M41</f>
        <v>3002</v>
      </c>
      <c r="N41" s="53">
        <f>'Прил. 11 СОГАЗ'!N41+'Прил. 11 АЛЬФА'!N41</f>
        <v>2375</v>
      </c>
      <c r="O41" s="53">
        <f>'Прил. 11 СОГАЗ'!O41+'Прил. 11 АЛЬФА'!O41</f>
        <v>2650</v>
      </c>
      <c r="P41" s="53">
        <f>'Прил. 11 СОГАЗ'!P41+'Прил. 11 АЛЬФА'!P41</f>
        <v>1006</v>
      </c>
      <c r="Q41" s="53">
        <f>'Прил. 11 СОГАЗ'!Q41+'Прил. 11 АЛЬФА'!Q41</f>
        <v>2253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9622</v>
      </c>
      <c r="D42" s="53">
        <f>'Прил. 11 СОГАЗ'!D42+'Прил. 11 АЛЬФА'!D42</f>
        <v>4684</v>
      </c>
      <c r="E42" s="53">
        <f>'Прил. 11 СОГАЗ'!E42+'Прил. 11 АЛЬФА'!E42</f>
        <v>4938</v>
      </c>
      <c r="F42" s="53">
        <f>'Прил. 11 СОГАЗ'!F42+'Прил. 11 АЛЬФА'!F42</f>
        <v>19</v>
      </c>
      <c r="G42" s="53">
        <f>'Прил. 11 СОГАЗ'!G42+'Прил. 11 АЛЬФА'!G42</f>
        <v>21</v>
      </c>
      <c r="H42" s="53">
        <f>'Прил. 11 СОГАЗ'!H42+'Прил. 11 АЛЬФА'!H42</f>
        <v>118</v>
      </c>
      <c r="I42" s="53">
        <f>'Прил. 11 СОГАЗ'!I42+'Прил. 11 АЛЬФА'!I42</f>
        <v>139</v>
      </c>
      <c r="J42" s="53">
        <f>'Прил. 11 СОГАЗ'!J42+'Прил. 11 АЛЬФА'!J42</f>
        <v>769</v>
      </c>
      <c r="K42" s="53">
        <f>'Прил. 11 СОГАЗ'!K42+'Прил. 11 АЛЬФА'!K42</f>
        <v>713</v>
      </c>
      <c r="L42" s="53">
        <f>'Прил. 11 СОГАЗ'!L42+'Прил. 11 АЛЬФА'!L42</f>
        <v>1873</v>
      </c>
      <c r="M42" s="53">
        <f>'Прил. 11 СОГАЗ'!M42+'Прил. 11 АЛЬФА'!M42</f>
        <v>1463</v>
      </c>
      <c r="N42" s="53">
        <f>'Прил. 11 СОГАЗ'!N42+'Прил. 11 АЛЬФА'!N42</f>
        <v>1370</v>
      </c>
      <c r="O42" s="53">
        <f>'Прил. 11 СОГАЗ'!O42+'Прил. 11 АЛЬФА'!O42</f>
        <v>1373</v>
      </c>
      <c r="P42" s="53">
        <f>'Прил. 11 СОГАЗ'!P42+'Прил. 11 АЛЬФА'!P42</f>
        <v>535</v>
      </c>
      <c r="Q42" s="53">
        <f>'Прил. 11 СОГАЗ'!Q42+'Прил. 11 АЛЬФА'!Q42</f>
        <v>1229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678434</v>
      </c>
      <c r="D43" s="52">
        <f t="shared" si="2"/>
        <v>313493</v>
      </c>
      <c r="E43" s="52">
        <f t="shared" si="2"/>
        <v>364941</v>
      </c>
      <c r="F43" s="52">
        <f t="shared" si="2"/>
        <v>2626</v>
      </c>
      <c r="G43" s="52">
        <f t="shared" si="2"/>
        <v>2423</v>
      </c>
      <c r="H43" s="52">
        <f t="shared" si="2"/>
        <v>12812</v>
      </c>
      <c r="I43" s="52">
        <f t="shared" si="2"/>
        <v>12426</v>
      </c>
      <c r="J43" s="52">
        <f t="shared" si="2"/>
        <v>56475</v>
      </c>
      <c r="K43" s="52">
        <f t="shared" si="2"/>
        <v>53190</v>
      </c>
      <c r="L43" s="52">
        <f t="shared" ref="L43:M43" si="3">SUM(L20:L42)-L21-L23-L26-L37</f>
        <v>122038</v>
      </c>
      <c r="M43" s="52">
        <f t="shared" si="3"/>
        <v>125807</v>
      </c>
      <c r="N43" s="52">
        <f t="shared" si="2"/>
        <v>86668</v>
      </c>
      <c r="O43" s="52">
        <f t="shared" si="2"/>
        <v>97374</v>
      </c>
      <c r="P43" s="52">
        <f t="shared" si="2"/>
        <v>32874</v>
      </c>
      <c r="Q43" s="52">
        <f t="shared" si="2"/>
        <v>73721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218136</v>
      </c>
      <c r="D20" s="53">
        <f>F20+H20+J20+N20+P20+L20</f>
        <v>100503</v>
      </c>
      <c r="E20" s="53">
        <f>G20+I20+K20+O20+Q20+M20</f>
        <v>117633</v>
      </c>
      <c r="F20" s="53">
        <v>857</v>
      </c>
      <c r="G20" s="53">
        <v>790</v>
      </c>
      <c r="H20" s="53">
        <v>3816</v>
      </c>
      <c r="I20" s="53">
        <v>3723</v>
      </c>
      <c r="J20" s="53">
        <v>17402</v>
      </c>
      <c r="K20" s="53">
        <v>16031</v>
      </c>
      <c r="L20" s="53">
        <v>38413</v>
      </c>
      <c r="M20" s="53">
        <v>39303</v>
      </c>
      <c r="N20" s="53">
        <v>28335</v>
      </c>
      <c r="O20" s="53">
        <v>31591</v>
      </c>
      <c r="P20" s="53">
        <v>11680</v>
      </c>
      <c r="Q20" s="53">
        <v>26195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4593</v>
      </c>
      <c r="D21" s="53">
        <f t="shared" ref="D21:D42" si="1">F21+H21+J21+N21+P21+L21</f>
        <v>2145</v>
      </c>
      <c r="E21" s="53">
        <f t="shared" ref="E21:E42" si="2">G21+I21+K21+O21+Q21+M21</f>
        <v>2448</v>
      </c>
      <c r="F21" s="53">
        <v>23</v>
      </c>
      <c r="G21" s="53">
        <v>20</v>
      </c>
      <c r="H21" s="53">
        <v>104</v>
      </c>
      <c r="I21" s="53">
        <v>88</v>
      </c>
      <c r="J21" s="53">
        <v>386</v>
      </c>
      <c r="K21" s="53">
        <v>327</v>
      </c>
      <c r="L21" s="53">
        <v>828</v>
      </c>
      <c r="M21" s="53">
        <v>863</v>
      </c>
      <c r="N21" s="53">
        <v>574</v>
      </c>
      <c r="O21" s="53">
        <v>735</v>
      </c>
      <c r="P21" s="53">
        <v>230</v>
      </c>
      <c r="Q21" s="53">
        <v>415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27761</v>
      </c>
      <c r="D22" s="53">
        <f t="shared" si="1"/>
        <v>11781</v>
      </c>
      <c r="E22" s="53">
        <f t="shared" si="2"/>
        <v>15980</v>
      </c>
      <c r="F22" s="53">
        <v>260</v>
      </c>
      <c r="G22" s="53">
        <v>256</v>
      </c>
      <c r="H22" s="53">
        <v>1028</v>
      </c>
      <c r="I22" s="53">
        <v>1043</v>
      </c>
      <c r="J22" s="53">
        <v>2866</v>
      </c>
      <c r="K22" s="53">
        <v>2771</v>
      </c>
      <c r="L22" s="53">
        <v>3752</v>
      </c>
      <c r="M22" s="53">
        <v>6535</v>
      </c>
      <c r="N22" s="53">
        <v>3021</v>
      </c>
      <c r="O22" s="53">
        <v>3764</v>
      </c>
      <c r="P22" s="53">
        <v>854</v>
      </c>
      <c r="Q22" s="53">
        <v>1611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80</v>
      </c>
      <c r="D24" s="53">
        <f t="shared" si="1"/>
        <v>41</v>
      </c>
      <c r="E24" s="53">
        <f t="shared" si="2"/>
        <v>39</v>
      </c>
      <c r="F24" s="53">
        <v>1</v>
      </c>
      <c r="G24" s="53">
        <v>0</v>
      </c>
      <c r="H24" s="53">
        <v>3</v>
      </c>
      <c r="I24" s="53">
        <v>3</v>
      </c>
      <c r="J24" s="53">
        <v>3</v>
      </c>
      <c r="K24" s="53">
        <v>3</v>
      </c>
      <c r="L24" s="53">
        <v>22</v>
      </c>
      <c r="M24" s="53">
        <v>21</v>
      </c>
      <c r="N24" s="53">
        <v>11</v>
      </c>
      <c r="O24" s="53">
        <v>8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36565</v>
      </c>
      <c r="D25" s="53">
        <f t="shared" si="1"/>
        <v>18019</v>
      </c>
      <c r="E25" s="53">
        <f t="shared" si="2"/>
        <v>18546</v>
      </c>
      <c r="F25" s="53">
        <v>131</v>
      </c>
      <c r="G25" s="53">
        <v>129</v>
      </c>
      <c r="H25" s="53">
        <v>618</v>
      </c>
      <c r="I25" s="53">
        <v>588</v>
      </c>
      <c r="J25" s="53">
        <v>2705</v>
      </c>
      <c r="K25" s="53">
        <v>2655</v>
      </c>
      <c r="L25" s="53">
        <v>7763</v>
      </c>
      <c r="M25" s="53">
        <v>6002</v>
      </c>
      <c r="N25" s="53">
        <v>4908</v>
      </c>
      <c r="O25" s="53">
        <v>5072</v>
      </c>
      <c r="P25" s="53">
        <v>1894</v>
      </c>
      <c r="Q25" s="53">
        <v>4100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471</v>
      </c>
      <c r="D26" s="53">
        <f t="shared" si="1"/>
        <v>235</v>
      </c>
      <c r="E26" s="53">
        <f t="shared" si="2"/>
        <v>236</v>
      </c>
      <c r="F26" s="53">
        <v>2</v>
      </c>
      <c r="G26" s="53">
        <v>0</v>
      </c>
      <c r="H26" s="53">
        <v>2</v>
      </c>
      <c r="I26" s="53">
        <v>4</v>
      </c>
      <c r="J26" s="53">
        <v>27</v>
      </c>
      <c r="K26" s="53">
        <v>22</v>
      </c>
      <c r="L26" s="53">
        <v>92</v>
      </c>
      <c r="M26" s="53">
        <v>60</v>
      </c>
      <c r="N26" s="53">
        <v>86</v>
      </c>
      <c r="O26" s="53">
        <v>83</v>
      </c>
      <c r="P26" s="53">
        <v>26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441</v>
      </c>
      <c r="D27" s="53">
        <f t="shared" si="1"/>
        <v>195</v>
      </c>
      <c r="E27" s="53">
        <f t="shared" si="2"/>
        <v>246</v>
      </c>
      <c r="F27" s="53">
        <v>1</v>
      </c>
      <c r="G27" s="53">
        <v>0</v>
      </c>
      <c r="H27" s="53">
        <v>1</v>
      </c>
      <c r="I27" s="53">
        <v>8</v>
      </c>
      <c r="J27" s="53">
        <v>36</v>
      </c>
      <c r="K27" s="53">
        <v>35</v>
      </c>
      <c r="L27" s="53">
        <v>64</v>
      </c>
      <c r="M27" s="53">
        <v>97</v>
      </c>
      <c r="N27" s="53">
        <v>71</v>
      </c>
      <c r="O27" s="53">
        <v>79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29983</v>
      </c>
      <c r="D28" s="53">
        <f t="shared" si="1"/>
        <v>13735</v>
      </c>
      <c r="E28" s="53">
        <f t="shared" si="2"/>
        <v>16248</v>
      </c>
      <c r="F28" s="53">
        <v>152</v>
      </c>
      <c r="G28" s="53">
        <v>93</v>
      </c>
      <c r="H28" s="53">
        <v>704</v>
      </c>
      <c r="I28" s="53">
        <v>706</v>
      </c>
      <c r="J28" s="53">
        <v>2882</v>
      </c>
      <c r="K28" s="53">
        <v>2793</v>
      </c>
      <c r="L28" s="53">
        <v>5260</v>
      </c>
      <c r="M28" s="53">
        <v>6079</v>
      </c>
      <c r="N28" s="53">
        <v>3684</v>
      </c>
      <c r="O28" s="53">
        <v>4075</v>
      </c>
      <c r="P28" s="53">
        <v>1053</v>
      </c>
      <c r="Q28" s="53">
        <v>2502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4512</v>
      </c>
      <c r="D29" s="53">
        <f t="shared" si="1"/>
        <v>1950</v>
      </c>
      <c r="E29" s="53">
        <f t="shared" si="2"/>
        <v>2562</v>
      </c>
      <c r="F29" s="53">
        <v>8</v>
      </c>
      <c r="G29" s="53">
        <v>10</v>
      </c>
      <c r="H29" s="53">
        <v>74</v>
      </c>
      <c r="I29" s="53">
        <v>81</v>
      </c>
      <c r="J29" s="53">
        <v>477</v>
      </c>
      <c r="K29" s="53">
        <v>479</v>
      </c>
      <c r="L29" s="53">
        <v>739</v>
      </c>
      <c r="M29" s="53">
        <v>967</v>
      </c>
      <c r="N29" s="53">
        <v>521</v>
      </c>
      <c r="O29" s="53">
        <v>733</v>
      </c>
      <c r="P29" s="53">
        <v>131</v>
      </c>
      <c r="Q29" s="53">
        <v>292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3347</v>
      </c>
      <c r="D30" s="53">
        <f t="shared" si="1"/>
        <v>1383</v>
      </c>
      <c r="E30" s="53">
        <f t="shared" si="2"/>
        <v>1964</v>
      </c>
      <c r="F30" s="53">
        <v>7</v>
      </c>
      <c r="G30" s="53">
        <v>3</v>
      </c>
      <c r="H30" s="53">
        <v>109</v>
      </c>
      <c r="I30" s="53">
        <v>107</v>
      </c>
      <c r="J30" s="53">
        <v>481</v>
      </c>
      <c r="K30" s="53">
        <v>445</v>
      </c>
      <c r="L30" s="53">
        <v>444</v>
      </c>
      <c r="M30" s="53">
        <v>917</v>
      </c>
      <c r="N30" s="53">
        <v>285</v>
      </c>
      <c r="O30" s="53">
        <v>417</v>
      </c>
      <c r="P30" s="53">
        <v>57</v>
      </c>
      <c r="Q30" s="53">
        <v>75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2956</v>
      </c>
      <c r="D31" s="53">
        <f t="shared" si="1"/>
        <v>1427</v>
      </c>
      <c r="E31" s="53">
        <f t="shared" si="2"/>
        <v>1529</v>
      </c>
      <c r="F31" s="53">
        <v>0</v>
      </c>
      <c r="G31" s="53">
        <v>3</v>
      </c>
      <c r="H31" s="53">
        <v>15</v>
      </c>
      <c r="I31" s="53">
        <v>9</v>
      </c>
      <c r="J31" s="53">
        <v>275</v>
      </c>
      <c r="K31" s="53">
        <v>238</v>
      </c>
      <c r="L31" s="53">
        <v>605</v>
      </c>
      <c r="M31" s="53">
        <v>591</v>
      </c>
      <c r="N31" s="53">
        <v>416</v>
      </c>
      <c r="O31" s="53">
        <v>481</v>
      </c>
      <c r="P31" s="53">
        <v>116</v>
      </c>
      <c r="Q31" s="53">
        <v>207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992</v>
      </c>
      <c r="D32" s="53">
        <f t="shared" si="1"/>
        <v>433</v>
      </c>
      <c r="E32" s="53">
        <f t="shared" si="2"/>
        <v>559</v>
      </c>
      <c r="F32" s="53">
        <v>4</v>
      </c>
      <c r="G32" s="53">
        <v>3</v>
      </c>
      <c r="H32" s="53">
        <v>16</v>
      </c>
      <c r="I32" s="53">
        <v>13</v>
      </c>
      <c r="J32" s="53">
        <v>67</v>
      </c>
      <c r="K32" s="53">
        <v>72</v>
      </c>
      <c r="L32" s="53">
        <v>164</v>
      </c>
      <c r="M32" s="53">
        <v>219</v>
      </c>
      <c r="N32" s="53">
        <v>147</v>
      </c>
      <c r="O32" s="53">
        <v>196</v>
      </c>
      <c r="P32" s="53">
        <v>35</v>
      </c>
      <c r="Q32" s="53">
        <v>56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29677</v>
      </c>
      <c r="D33" s="53">
        <f t="shared" si="1"/>
        <v>13867</v>
      </c>
      <c r="E33" s="53">
        <f t="shared" si="2"/>
        <v>15810</v>
      </c>
      <c r="F33" s="53">
        <v>146</v>
      </c>
      <c r="G33" s="53">
        <v>145</v>
      </c>
      <c r="H33" s="53">
        <v>691</v>
      </c>
      <c r="I33" s="53">
        <v>652</v>
      </c>
      <c r="J33" s="53">
        <v>2047</v>
      </c>
      <c r="K33" s="53">
        <v>1971</v>
      </c>
      <c r="L33" s="53">
        <v>5451</v>
      </c>
      <c r="M33" s="53">
        <v>5295</v>
      </c>
      <c r="N33" s="53">
        <v>4050</v>
      </c>
      <c r="O33" s="53">
        <v>4630</v>
      </c>
      <c r="P33" s="53">
        <v>1482</v>
      </c>
      <c r="Q33" s="53">
        <v>3117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20676</v>
      </c>
      <c r="D34" s="53">
        <f t="shared" si="1"/>
        <v>10072</v>
      </c>
      <c r="E34" s="53">
        <f t="shared" si="2"/>
        <v>10604</v>
      </c>
      <c r="F34" s="53">
        <v>69</v>
      </c>
      <c r="G34" s="53">
        <v>89</v>
      </c>
      <c r="H34" s="53">
        <v>424</v>
      </c>
      <c r="I34" s="53">
        <v>401</v>
      </c>
      <c r="J34" s="53">
        <v>1576</v>
      </c>
      <c r="K34" s="53">
        <v>1560</v>
      </c>
      <c r="L34" s="53">
        <v>4255</v>
      </c>
      <c r="M34" s="53">
        <v>3687</v>
      </c>
      <c r="N34" s="53">
        <v>2849</v>
      </c>
      <c r="O34" s="53">
        <v>2935</v>
      </c>
      <c r="P34" s="53">
        <v>899</v>
      </c>
      <c r="Q34" s="53">
        <v>1932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2329</v>
      </c>
      <c r="D35" s="53">
        <f t="shared" si="1"/>
        <v>1203</v>
      </c>
      <c r="E35" s="53">
        <f t="shared" si="2"/>
        <v>1126</v>
      </c>
      <c r="F35" s="53">
        <v>1</v>
      </c>
      <c r="G35" s="53">
        <v>0</v>
      </c>
      <c r="H35" s="53">
        <v>7</v>
      </c>
      <c r="I35" s="53">
        <v>8</v>
      </c>
      <c r="J35" s="53">
        <v>108</v>
      </c>
      <c r="K35" s="53">
        <v>79</v>
      </c>
      <c r="L35" s="53">
        <v>498</v>
      </c>
      <c r="M35" s="53">
        <v>362</v>
      </c>
      <c r="N35" s="53">
        <v>449</v>
      </c>
      <c r="O35" s="53">
        <v>447</v>
      </c>
      <c r="P35" s="53">
        <v>140</v>
      </c>
      <c r="Q35" s="53">
        <v>230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13530</v>
      </c>
      <c r="D36" s="53">
        <f t="shared" si="1"/>
        <v>6475</v>
      </c>
      <c r="E36" s="53">
        <f t="shared" si="2"/>
        <v>7055</v>
      </c>
      <c r="F36" s="53">
        <v>53</v>
      </c>
      <c r="G36" s="53">
        <v>37</v>
      </c>
      <c r="H36" s="53">
        <v>243</v>
      </c>
      <c r="I36" s="53">
        <v>225</v>
      </c>
      <c r="J36" s="53">
        <v>1165</v>
      </c>
      <c r="K36" s="53">
        <v>1031</v>
      </c>
      <c r="L36" s="53">
        <v>2342</v>
      </c>
      <c r="M36" s="53">
        <v>2263</v>
      </c>
      <c r="N36" s="53">
        <v>1937</v>
      </c>
      <c r="O36" s="53">
        <v>2006</v>
      </c>
      <c r="P36" s="53">
        <v>735</v>
      </c>
      <c r="Q36" s="53">
        <v>1493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1519</v>
      </c>
      <c r="D37" s="53">
        <f t="shared" si="1"/>
        <v>717</v>
      </c>
      <c r="E37" s="53">
        <f t="shared" si="2"/>
        <v>802</v>
      </c>
      <c r="F37" s="53">
        <v>5</v>
      </c>
      <c r="G37" s="53">
        <v>2</v>
      </c>
      <c r="H37" s="53">
        <v>21</v>
      </c>
      <c r="I37" s="53">
        <v>27</v>
      </c>
      <c r="J37" s="53">
        <v>125</v>
      </c>
      <c r="K37" s="53">
        <v>118</v>
      </c>
      <c r="L37" s="53">
        <v>264</v>
      </c>
      <c r="M37" s="53">
        <v>244</v>
      </c>
      <c r="N37" s="53">
        <v>219</v>
      </c>
      <c r="O37" s="53">
        <v>236</v>
      </c>
      <c r="P37" s="53">
        <v>83</v>
      </c>
      <c r="Q37" s="53">
        <v>175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83</v>
      </c>
      <c r="E38" s="53">
        <f t="shared" si="2"/>
        <v>50</v>
      </c>
      <c r="F38" s="53">
        <v>1</v>
      </c>
      <c r="G38" s="53">
        <v>1</v>
      </c>
      <c r="H38" s="53">
        <v>2</v>
      </c>
      <c r="I38" s="53">
        <v>2</v>
      </c>
      <c r="J38" s="53">
        <v>6</v>
      </c>
      <c r="K38" s="53">
        <v>5</v>
      </c>
      <c r="L38" s="53">
        <v>39</v>
      </c>
      <c r="M38" s="53">
        <v>28</v>
      </c>
      <c r="N38" s="53">
        <v>28</v>
      </c>
      <c r="O38" s="53">
        <v>9</v>
      </c>
      <c r="P38" s="53">
        <v>7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16445</v>
      </c>
      <c r="D39" s="53">
        <f t="shared" si="1"/>
        <v>7929</v>
      </c>
      <c r="E39" s="53">
        <f t="shared" si="2"/>
        <v>8516</v>
      </c>
      <c r="F39" s="53">
        <v>4</v>
      </c>
      <c r="G39" s="53">
        <v>3</v>
      </c>
      <c r="H39" s="53">
        <v>182</v>
      </c>
      <c r="I39" s="53">
        <v>129</v>
      </c>
      <c r="J39" s="53">
        <v>1221</v>
      </c>
      <c r="K39" s="53">
        <v>1178</v>
      </c>
      <c r="L39" s="53">
        <v>2947</v>
      </c>
      <c r="M39" s="53">
        <v>2596</v>
      </c>
      <c r="N39" s="53">
        <v>2673</v>
      </c>
      <c r="O39" s="53">
        <v>2843</v>
      </c>
      <c r="P39" s="53">
        <v>902</v>
      </c>
      <c r="Q39" s="53">
        <v>1767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9522</v>
      </c>
      <c r="D40" s="53">
        <f t="shared" si="1"/>
        <v>4547</v>
      </c>
      <c r="E40" s="53">
        <f t="shared" si="2"/>
        <v>4975</v>
      </c>
      <c r="F40" s="53">
        <v>1</v>
      </c>
      <c r="G40" s="53">
        <v>3</v>
      </c>
      <c r="H40" s="53">
        <v>109</v>
      </c>
      <c r="I40" s="53">
        <v>113</v>
      </c>
      <c r="J40" s="53">
        <v>745</v>
      </c>
      <c r="K40" s="53">
        <v>790</v>
      </c>
      <c r="L40" s="53">
        <v>1747</v>
      </c>
      <c r="M40" s="53">
        <v>1670</v>
      </c>
      <c r="N40" s="53">
        <v>1482</v>
      </c>
      <c r="O40" s="53">
        <v>1567</v>
      </c>
      <c r="P40" s="53">
        <v>463</v>
      </c>
      <c r="Q40" s="53">
        <v>832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363</v>
      </c>
      <c r="D41" s="53">
        <f t="shared" si="1"/>
        <v>212</v>
      </c>
      <c r="E41" s="53">
        <f t="shared" si="2"/>
        <v>151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112</v>
      </c>
      <c r="M41" s="53">
        <v>64</v>
      </c>
      <c r="N41" s="53">
        <v>73</v>
      </c>
      <c r="O41" s="53">
        <v>45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763</v>
      </c>
      <c r="D42" s="53">
        <f t="shared" si="1"/>
        <v>438</v>
      </c>
      <c r="E42" s="53">
        <f t="shared" si="2"/>
        <v>325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28</v>
      </c>
      <c r="L42" s="53">
        <v>166</v>
      </c>
      <c r="M42" s="53">
        <v>95</v>
      </c>
      <c r="N42" s="53">
        <v>185</v>
      </c>
      <c r="O42" s="53">
        <v>124</v>
      </c>
      <c r="P42" s="53">
        <v>61</v>
      </c>
      <c r="Q42" s="53">
        <v>72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418211</v>
      </c>
      <c r="D43" s="52">
        <f t="shared" si="4"/>
        <v>194293</v>
      </c>
      <c r="E43" s="52">
        <f t="shared" si="4"/>
        <v>223918</v>
      </c>
      <c r="F43" s="52">
        <f t="shared" si="4"/>
        <v>1696</v>
      </c>
      <c r="G43" s="52">
        <f t="shared" si="4"/>
        <v>1565</v>
      </c>
      <c r="H43" s="52">
        <f t="shared" si="4"/>
        <v>8043</v>
      </c>
      <c r="I43" s="52">
        <f t="shared" si="4"/>
        <v>7818</v>
      </c>
      <c r="J43" s="52">
        <f t="shared" si="4"/>
        <v>34101</v>
      </c>
      <c r="K43" s="52">
        <f t="shared" si="4"/>
        <v>32181</v>
      </c>
      <c r="L43" s="52">
        <f t="shared" si="4"/>
        <v>74783</v>
      </c>
      <c r="M43" s="52">
        <f t="shared" si="4"/>
        <v>76791</v>
      </c>
      <c r="N43" s="52">
        <f t="shared" si="4"/>
        <v>55125</v>
      </c>
      <c r="O43" s="52">
        <f t="shared" si="4"/>
        <v>61022</v>
      </c>
      <c r="P43" s="52">
        <f t="shared" si="4"/>
        <v>20545</v>
      </c>
      <c r="Q43" s="52">
        <f t="shared" si="4"/>
        <v>44541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56999</v>
      </c>
      <c r="D20" s="53">
        <f>F20+H20+J20+N20+P20+L20</f>
        <v>27078</v>
      </c>
      <c r="E20" s="53">
        <f>G20+I20+K20+O20+Q20+M20</f>
        <v>29921</v>
      </c>
      <c r="F20" s="53">
        <v>208</v>
      </c>
      <c r="G20" s="53">
        <v>197</v>
      </c>
      <c r="H20" s="53">
        <v>1040</v>
      </c>
      <c r="I20" s="53">
        <v>1023</v>
      </c>
      <c r="J20" s="53">
        <v>3662</v>
      </c>
      <c r="K20" s="53">
        <v>3486</v>
      </c>
      <c r="L20" s="53">
        <v>10781</v>
      </c>
      <c r="M20" s="53">
        <v>10607</v>
      </c>
      <c r="N20" s="53">
        <v>8573</v>
      </c>
      <c r="O20" s="53">
        <v>8853</v>
      </c>
      <c r="P20" s="53">
        <v>2814</v>
      </c>
      <c r="Q20" s="53">
        <v>5755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3257</v>
      </c>
      <c r="D21" s="53">
        <f t="shared" ref="D21:D42" si="1">F21+H21+J21+N21+P21+L21</f>
        <v>1590</v>
      </c>
      <c r="E21" s="53">
        <f t="shared" ref="E21:E42" si="2">G21+I21+K21+O21+Q21+M21</f>
        <v>1667</v>
      </c>
      <c r="F21" s="53">
        <v>10</v>
      </c>
      <c r="G21" s="53">
        <v>13</v>
      </c>
      <c r="H21" s="53">
        <v>47</v>
      </c>
      <c r="I21" s="53">
        <v>37</v>
      </c>
      <c r="J21" s="53">
        <v>294</v>
      </c>
      <c r="K21" s="53">
        <v>246</v>
      </c>
      <c r="L21" s="53">
        <v>716</v>
      </c>
      <c r="M21" s="53">
        <v>632</v>
      </c>
      <c r="N21" s="53">
        <v>395</v>
      </c>
      <c r="O21" s="53">
        <v>439</v>
      </c>
      <c r="P21" s="53">
        <v>128</v>
      </c>
      <c r="Q21" s="53">
        <v>300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19410</v>
      </c>
      <c r="D22" s="53">
        <f t="shared" si="1"/>
        <v>8513</v>
      </c>
      <c r="E22" s="53">
        <f t="shared" si="2"/>
        <v>10897</v>
      </c>
      <c r="F22" s="53">
        <v>9</v>
      </c>
      <c r="G22" s="53">
        <v>11</v>
      </c>
      <c r="H22" s="53">
        <v>241</v>
      </c>
      <c r="I22" s="53">
        <v>264</v>
      </c>
      <c r="J22" s="53">
        <v>2120</v>
      </c>
      <c r="K22" s="53">
        <v>2124</v>
      </c>
      <c r="L22" s="53">
        <v>3479</v>
      </c>
      <c r="M22" s="53">
        <v>4348</v>
      </c>
      <c r="N22" s="53">
        <v>2009</v>
      </c>
      <c r="O22" s="53">
        <v>2631</v>
      </c>
      <c r="P22" s="53">
        <v>655</v>
      </c>
      <c r="Q22" s="53">
        <v>1519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1040</v>
      </c>
      <c r="D24" s="53">
        <f t="shared" si="1"/>
        <v>535</v>
      </c>
      <c r="E24" s="53">
        <f t="shared" si="2"/>
        <v>505</v>
      </c>
      <c r="F24" s="53">
        <v>2</v>
      </c>
      <c r="G24" s="53">
        <v>3</v>
      </c>
      <c r="H24" s="53">
        <v>15</v>
      </c>
      <c r="I24" s="53">
        <v>10</v>
      </c>
      <c r="J24" s="53">
        <v>83</v>
      </c>
      <c r="K24" s="53">
        <v>82</v>
      </c>
      <c r="L24" s="53">
        <v>186</v>
      </c>
      <c r="M24" s="53">
        <v>167</v>
      </c>
      <c r="N24" s="53">
        <v>209</v>
      </c>
      <c r="O24" s="53">
        <v>192</v>
      </c>
      <c r="P24" s="53">
        <v>40</v>
      </c>
      <c r="Q24" s="53"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3056</v>
      </c>
      <c r="D25" s="53">
        <f t="shared" si="1"/>
        <v>1971</v>
      </c>
      <c r="E25" s="53">
        <f t="shared" si="2"/>
        <v>1085</v>
      </c>
      <c r="F25" s="53">
        <v>4</v>
      </c>
      <c r="G25" s="53">
        <v>4</v>
      </c>
      <c r="H25" s="53">
        <v>34</v>
      </c>
      <c r="I25" s="53">
        <v>21</v>
      </c>
      <c r="J25" s="53">
        <v>93</v>
      </c>
      <c r="K25" s="53">
        <v>82</v>
      </c>
      <c r="L25" s="53">
        <v>1058</v>
      </c>
      <c r="M25" s="53">
        <v>387</v>
      </c>
      <c r="N25" s="53">
        <v>673</v>
      </c>
      <c r="O25" s="53">
        <v>414</v>
      </c>
      <c r="P25" s="53">
        <v>109</v>
      </c>
      <c r="Q25" s="53">
        <v>177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11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7</v>
      </c>
      <c r="O26" s="53">
        <v>4</v>
      </c>
      <c r="P26" s="53">
        <v>0</v>
      </c>
      <c r="Q26" s="53">
        <v>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3598</v>
      </c>
      <c r="D27" s="53">
        <f t="shared" si="1"/>
        <v>1597</v>
      </c>
      <c r="E27" s="53">
        <f t="shared" si="2"/>
        <v>2001</v>
      </c>
      <c r="F27" s="53">
        <v>14</v>
      </c>
      <c r="G27" s="53">
        <v>19</v>
      </c>
      <c r="H27" s="53">
        <v>113</v>
      </c>
      <c r="I27" s="53">
        <v>98</v>
      </c>
      <c r="J27" s="53">
        <v>495</v>
      </c>
      <c r="K27" s="53">
        <v>469</v>
      </c>
      <c r="L27" s="53">
        <v>578</v>
      </c>
      <c r="M27" s="53">
        <v>856</v>
      </c>
      <c r="N27" s="53">
        <v>343</v>
      </c>
      <c r="O27" s="53">
        <v>430</v>
      </c>
      <c r="P27" s="53">
        <v>54</v>
      </c>
      <c r="Q27" s="53">
        <v>129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300</v>
      </c>
      <c r="D28" s="53">
        <f t="shared" si="1"/>
        <v>217</v>
      </c>
      <c r="E28" s="53">
        <f t="shared" si="2"/>
        <v>83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10</v>
      </c>
      <c r="L28" s="53">
        <v>115</v>
      </c>
      <c r="M28" s="53">
        <v>43</v>
      </c>
      <c r="N28" s="53">
        <v>81</v>
      </c>
      <c r="O28" s="53">
        <v>22</v>
      </c>
      <c r="P28" s="53">
        <v>10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8932</v>
      </c>
      <c r="D29" s="53">
        <f t="shared" si="1"/>
        <v>4025</v>
      </c>
      <c r="E29" s="53">
        <f t="shared" si="2"/>
        <v>4907</v>
      </c>
      <c r="F29" s="53">
        <v>72</v>
      </c>
      <c r="G29" s="53">
        <v>67</v>
      </c>
      <c r="H29" s="53">
        <v>291</v>
      </c>
      <c r="I29" s="53">
        <v>260</v>
      </c>
      <c r="J29" s="53">
        <v>997</v>
      </c>
      <c r="K29" s="53">
        <v>877</v>
      </c>
      <c r="L29" s="53">
        <v>1500</v>
      </c>
      <c r="M29" s="53">
        <v>2014</v>
      </c>
      <c r="N29" s="53">
        <v>887</v>
      </c>
      <c r="O29" s="53">
        <v>1049</v>
      </c>
      <c r="P29" s="53">
        <v>278</v>
      </c>
      <c r="Q29" s="53">
        <v>640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4932</v>
      </c>
      <c r="D30" s="53">
        <f t="shared" si="1"/>
        <v>2066</v>
      </c>
      <c r="E30" s="53">
        <f t="shared" si="2"/>
        <v>2866</v>
      </c>
      <c r="F30" s="53">
        <v>52</v>
      </c>
      <c r="G30" s="53">
        <v>39</v>
      </c>
      <c r="H30" s="53">
        <v>212</v>
      </c>
      <c r="I30" s="53">
        <v>223</v>
      </c>
      <c r="J30" s="53">
        <v>759</v>
      </c>
      <c r="K30" s="53">
        <v>726</v>
      </c>
      <c r="L30" s="53">
        <v>650</v>
      </c>
      <c r="M30" s="53">
        <v>1390</v>
      </c>
      <c r="N30" s="53">
        <v>333</v>
      </c>
      <c r="O30" s="53">
        <v>381</v>
      </c>
      <c r="P30" s="53">
        <v>60</v>
      </c>
      <c r="Q30" s="53">
        <v>107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9191</v>
      </c>
      <c r="D31" s="53">
        <f t="shared" si="1"/>
        <v>4210</v>
      </c>
      <c r="E31" s="53">
        <f t="shared" si="2"/>
        <v>4981</v>
      </c>
      <c r="F31" s="53">
        <v>64</v>
      </c>
      <c r="G31" s="53">
        <v>65</v>
      </c>
      <c r="H31" s="53">
        <v>305</v>
      </c>
      <c r="I31" s="53">
        <v>265</v>
      </c>
      <c r="J31" s="53">
        <v>1001</v>
      </c>
      <c r="K31" s="53">
        <v>1010</v>
      </c>
      <c r="L31" s="53">
        <v>1672</v>
      </c>
      <c r="M31" s="53">
        <v>2031</v>
      </c>
      <c r="N31" s="53">
        <v>922</v>
      </c>
      <c r="O31" s="53">
        <v>1081</v>
      </c>
      <c r="P31" s="53">
        <v>246</v>
      </c>
      <c r="Q31" s="53">
        <v>529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5529</v>
      </c>
      <c r="D32" s="53">
        <f t="shared" si="1"/>
        <v>2436</v>
      </c>
      <c r="E32" s="53">
        <f t="shared" si="2"/>
        <v>3093</v>
      </c>
      <c r="F32" s="53">
        <v>28</v>
      </c>
      <c r="G32" s="53">
        <v>22</v>
      </c>
      <c r="H32" s="53">
        <v>159</v>
      </c>
      <c r="I32" s="53">
        <v>157</v>
      </c>
      <c r="J32" s="53">
        <v>711</v>
      </c>
      <c r="K32" s="53">
        <v>640</v>
      </c>
      <c r="L32" s="53">
        <v>806</v>
      </c>
      <c r="M32" s="53">
        <v>1328</v>
      </c>
      <c r="N32" s="53">
        <v>591</v>
      </c>
      <c r="O32" s="53">
        <v>742</v>
      </c>
      <c r="P32" s="53">
        <v>141</v>
      </c>
      <c r="Q32" s="53">
        <v>204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22016</v>
      </c>
      <c r="D33" s="53">
        <f t="shared" si="1"/>
        <v>9840</v>
      </c>
      <c r="E33" s="53">
        <f t="shared" si="2"/>
        <v>12176</v>
      </c>
      <c r="F33" s="53">
        <v>2</v>
      </c>
      <c r="G33" s="53">
        <v>4</v>
      </c>
      <c r="H33" s="53">
        <v>151</v>
      </c>
      <c r="I33" s="53">
        <v>155</v>
      </c>
      <c r="J33" s="53">
        <v>1928</v>
      </c>
      <c r="K33" s="53">
        <v>1765</v>
      </c>
      <c r="L33" s="53">
        <v>4175</v>
      </c>
      <c r="M33" s="53">
        <v>3861</v>
      </c>
      <c r="N33" s="53">
        <v>2346</v>
      </c>
      <c r="O33" s="53">
        <v>2994</v>
      </c>
      <c r="P33" s="53">
        <v>1238</v>
      </c>
      <c r="Q33" s="53">
        <v>3397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9028</v>
      </c>
      <c r="D34" s="53">
        <f t="shared" si="1"/>
        <v>3937</v>
      </c>
      <c r="E34" s="53">
        <f t="shared" si="2"/>
        <v>5091</v>
      </c>
      <c r="F34" s="53">
        <v>1</v>
      </c>
      <c r="G34" s="53">
        <v>0</v>
      </c>
      <c r="H34" s="53">
        <v>73</v>
      </c>
      <c r="I34" s="53">
        <v>71</v>
      </c>
      <c r="J34" s="53">
        <v>768</v>
      </c>
      <c r="K34" s="53">
        <v>741</v>
      </c>
      <c r="L34" s="53">
        <v>1842</v>
      </c>
      <c r="M34" s="53">
        <v>1661</v>
      </c>
      <c r="N34" s="53">
        <v>819</v>
      </c>
      <c r="O34" s="53">
        <v>1167</v>
      </c>
      <c r="P34" s="53">
        <v>434</v>
      </c>
      <c r="Q34" s="53">
        <v>1451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40510</v>
      </c>
      <c r="D35" s="53">
        <f t="shared" si="1"/>
        <v>18565</v>
      </c>
      <c r="E35" s="53">
        <f t="shared" si="2"/>
        <v>21945</v>
      </c>
      <c r="F35" s="53">
        <v>126</v>
      </c>
      <c r="G35" s="53">
        <v>123</v>
      </c>
      <c r="H35" s="53">
        <v>684</v>
      </c>
      <c r="I35" s="53">
        <v>688</v>
      </c>
      <c r="J35" s="53">
        <v>3345</v>
      </c>
      <c r="K35" s="53">
        <v>3079</v>
      </c>
      <c r="L35" s="53">
        <v>6867</v>
      </c>
      <c r="M35" s="53">
        <v>6843</v>
      </c>
      <c r="N35" s="53">
        <v>5174</v>
      </c>
      <c r="O35" s="53">
        <v>5839</v>
      </c>
      <c r="P35" s="53">
        <v>2369</v>
      </c>
      <c r="Q35" s="53">
        <v>5373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2331</v>
      </c>
      <c r="D36" s="53">
        <f t="shared" si="1"/>
        <v>1024</v>
      </c>
      <c r="E36" s="53">
        <f t="shared" si="2"/>
        <v>1307</v>
      </c>
      <c r="F36" s="53">
        <v>1</v>
      </c>
      <c r="G36" s="53">
        <v>0</v>
      </c>
      <c r="H36" s="53">
        <v>6</v>
      </c>
      <c r="I36" s="53">
        <v>2</v>
      </c>
      <c r="J36" s="53">
        <v>215</v>
      </c>
      <c r="K36" s="53">
        <v>173</v>
      </c>
      <c r="L36" s="53">
        <v>461</v>
      </c>
      <c r="M36" s="53">
        <v>428</v>
      </c>
      <c r="N36" s="53">
        <v>220</v>
      </c>
      <c r="O36" s="53">
        <v>347</v>
      </c>
      <c r="P36" s="53">
        <v>121</v>
      </c>
      <c r="Q36" s="53">
        <v>357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432</v>
      </c>
      <c r="D37" s="53">
        <f t="shared" si="1"/>
        <v>218</v>
      </c>
      <c r="E37" s="53">
        <f t="shared" si="2"/>
        <v>214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33</v>
      </c>
      <c r="L37" s="53">
        <v>103</v>
      </c>
      <c r="M37" s="53">
        <v>77</v>
      </c>
      <c r="N37" s="53">
        <v>48</v>
      </c>
      <c r="O37" s="53">
        <v>41</v>
      </c>
      <c r="P37" s="53">
        <v>20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4812</v>
      </c>
      <c r="D38" s="53">
        <f t="shared" si="1"/>
        <v>2245</v>
      </c>
      <c r="E38" s="53">
        <f t="shared" si="2"/>
        <v>2567</v>
      </c>
      <c r="F38" s="53">
        <v>5</v>
      </c>
      <c r="G38" s="53">
        <v>6</v>
      </c>
      <c r="H38" s="53">
        <v>41</v>
      </c>
      <c r="I38" s="53">
        <v>57</v>
      </c>
      <c r="J38" s="53">
        <v>322</v>
      </c>
      <c r="K38" s="53">
        <v>316</v>
      </c>
      <c r="L38" s="53">
        <v>760</v>
      </c>
      <c r="M38" s="53">
        <v>596</v>
      </c>
      <c r="N38" s="53">
        <v>707</v>
      </c>
      <c r="O38" s="53">
        <v>803</v>
      </c>
      <c r="P38" s="53">
        <v>410</v>
      </c>
      <c r="Q38" s="53">
        <v>789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25363</v>
      </c>
      <c r="D39" s="53">
        <f t="shared" si="1"/>
        <v>11134</v>
      </c>
      <c r="E39" s="53">
        <f t="shared" si="2"/>
        <v>14229</v>
      </c>
      <c r="F39" s="53">
        <v>132</v>
      </c>
      <c r="G39" s="53">
        <v>103</v>
      </c>
      <c r="H39" s="53">
        <v>560</v>
      </c>
      <c r="I39" s="53">
        <v>547</v>
      </c>
      <c r="J39" s="53">
        <v>2197</v>
      </c>
      <c r="K39" s="53">
        <v>2011</v>
      </c>
      <c r="L39" s="53">
        <v>4499</v>
      </c>
      <c r="M39" s="53">
        <v>4748</v>
      </c>
      <c r="N39" s="53">
        <v>2550</v>
      </c>
      <c r="O39" s="53">
        <v>3434</v>
      </c>
      <c r="P39" s="53">
        <v>1196</v>
      </c>
      <c r="Q39" s="53">
        <v>3386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16634</v>
      </c>
      <c r="D40" s="53">
        <f t="shared" si="1"/>
        <v>7255</v>
      </c>
      <c r="E40" s="53">
        <f t="shared" si="2"/>
        <v>9379</v>
      </c>
      <c r="F40" s="53">
        <v>117</v>
      </c>
      <c r="G40" s="53">
        <v>129</v>
      </c>
      <c r="H40" s="53">
        <v>426</v>
      </c>
      <c r="I40" s="53">
        <v>394</v>
      </c>
      <c r="J40" s="53">
        <v>1548</v>
      </c>
      <c r="K40" s="53">
        <v>1409</v>
      </c>
      <c r="L40" s="53">
        <v>2858</v>
      </c>
      <c r="M40" s="53">
        <v>3402</v>
      </c>
      <c r="N40" s="53">
        <v>1619</v>
      </c>
      <c r="O40" s="53">
        <v>2119</v>
      </c>
      <c r="P40" s="53">
        <v>687</v>
      </c>
      <c r="Q40" s="53">
        <v>1926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17683</v>
      </c>
      <c r="D41" s="53">
        <f t="shared" si="1"/>
        <v>8306</v>
      </c>
      <c r="E41" s="53">
        <f t="shared" si="2"/>
        <v>9377</v>
      </c>
      <c r="F41" s="53">
        <v>74</v>
      </c>
      <c r="G41" s="53">
        <v>45</v>
      </c>
      <c r="H41" s="53">
        <v>299</v>
      </c>
      <c r="I41" s="53">
        <v>236</v>
      </c>
      <c r="J41" s="53">
        <v>1377</v>
      </c>
      <c r="K41" s="53">
        <v>1324</v>
      </c>
      <c r="L41" s="53">
        <v>3261</v>
      </c>
      <c r="M41" s="53">
        <v>2938</v>
      </c>
      <c r="N41" s="53">
        <v>2302</v>
      </c>
      <c r="O41" s="53">
        <v>2605</v>
      </c>
      <c r="P41" s="53">
        <v>993</v>
      </c>
      <c r="Q41" s="53">
        <v>2229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8859</v>
      </c>
      <c r="D42" s="53">
        <f t="shared" si="1"/>
        <v>4246</v>
      </c>
      <c r="E42" s="53">
        <f t="shared" si="2"/>
        <v>4613</v>
      </c>
      <c r="F42" s="53">
        <v>19</v>
      </c>
      <c r="G42" s="53">
        <v>21</v>
      </c>
      <c r="H42" s="53">
        <v>117</v>
      </c>
      <c r="I42" s="53">
        <v>133</v>
      </c>
      <c r="J42" s="53">
        <v>744</v>
      </c>
      <c r="K42" s="53">
        <v>685</v>
      </c>
      <c r="L42" s="53">
        <v>1707</v>
      </c>
      <c r="M42" s="53">
        <v>1368</v>
      </c>
      <c r="N42" s="53">
        <v>1185</v>
      </c>
      <c r="O42" s="53">
        <v>1249</v>
      </c>
      <c r="P42" s="53">
        <v>474</v>
      </c>
      <c r="Q42" s="53">
        <v>1157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260223</v>
      </c>
      <c r="D43" s="52">
        <f>SUM(D20:D42)-D21-D23-D26-D37</f>
        <v>119200</v>
      </c>
      <c r="E43" s="52">
        <f>SUM(E20:E42)-E21-E23-E26-E37</f>
        <v>141023</v>
      </c>
      <c r="F43" s="52">
        <f t="shared" ref="F43:Q43" si="4">SUM(F20:F42)-F21-F23-F26-F37</f>
        <v>930</v>
      </c>
      <c r="G43" s="52">
        <f t="shared" si="4"/>
        <v>858</v>
      </c>
      <c r="H43" s="52">
        <f t="shared" si="4"/>
        <v>4769</v>
      </c>
      <c r="I43" s="52">
        <f t="shared" si="4"/>
        <v>4608</v>
      </c>
      <c r="J43" s="52">
        <f t="shared" si="4"/>
        <v>22374</v>
      </c>
      <c r="K43" s="52">
        <f t="shared" si="4"/>
        <v>21009</v>
      </c>
      <c r="L43" s="52">
        <f t="shared" si="4"/>
        <v>47255</v>
      </c>
      <c r="M43" s="52">
        <f t="shared" si="4"/>
        <v>49016</v>
      </c>
      <c r="N43" s="52">
        <f t="shared" si="4"/>
        <v>31543</v>
      </c>
      <c r="O43" s="52">
        <f t="shared" si="4"/>
        <v>36352</v>
      </c>
      <c r="P43" s="52">
        <f t="shared" si="4"/>
        <v>12329</v>
      </c>
      <c r="Q43" s="52">
        <f t="shared" si="4"/>
        <v>29180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2024-01-11T10:39:29Z</dcterms:modified>
</cp:coreProperties>
</file>