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E48" i="4"/>
  <c r="G45"/>
  <c r="H45"/>
  <c r="I45"/>
  <c r="J45"/>
  <c r="K45"/>
  <c r="L45"/>
  <c r="M45"/>
  <c r="N45"/>
  <c r="O45"/>
  <c r="P45"/>
  <c r="Q45"/>
  <c r="R45"/>
  <c r="E48" i="2" l="1"/>
  <c r="Q48" i="3"/>
  <c r="O48"/>
  <c r="M48"/>
  <c r="K48"/>
  <c r="I48"/>
  <c r="R48"/>
  <c r="P48"/>
  <c r="N48"/>
  <c r="L48"/>
  <c r="J48"/>
  <c r="H48"/>
  <c r="F48" i="2"/>
  <c r="F48" i="4"/>
  <c r="D48" s="1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i="2" l="1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<sst xmlns="http://schemas.openxmlformats.org/spreadsheetml/2006/main" count="570" uniqueCount="127">
  <si>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</si>
  <si>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</si>
  <si>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</si>
  <si>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</si>
  <si>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</si>
  <si>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</si>
  <si>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</si>
  <si>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</si>
  <si>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</si>
  <si>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</si>
  <si>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</si>
  <si>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</si>
  <si>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</si>
  <si>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</si>
  <si>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</si>
  <si>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</si>
  <si>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</si>
  <si>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</si>
  <si>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</si>
  <si>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</si>
  <si>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</si>
  <si>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</si>
  <si>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</si>
  <si>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</si>
  <si>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</si>
  <si>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</si>
  <si>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</si>
  <si>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</si>
  <si>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</si>
  <si>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</si>
  <si>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</si>
  <si>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</si>
  <si>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</si>
  <si>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</si>
  <si>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</si>
  <si>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</si>
  <si>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</si>
  <si>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</si>
  <si>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</si>
  <si>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</si>
  <si>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</si>
  <si>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</si>
  <si>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</si>
  <si>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</si>
  <si>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</si>
  <si>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</si>
  <si>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</si>
  <si>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</si>
  <si>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</si>
  <si>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</si>
  <si>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</si>
  <si>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</si>
  <si>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</si>
  <si>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</si>
  <si>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</si>
  <si>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</si>
  <si>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</si>
  <si>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</si>
  <si>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</si>
  <si>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</si>
  <si>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</si>
  <si>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</si>
  <si>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</si>
  <si>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</si>
  <si>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</si>
  <si>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</si>
  <si>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</si>
  <si>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</si>
  <si>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</si>
  <si>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</si>
  <si>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</si>
  <si>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</si>
  <si>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</si>
  <si>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</si>
  <si>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</si>
  <si>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</si>
  <si>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</si>
  <si>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</si>
  <si>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</si>
  <si>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</si>
  <si>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</si>
  <si>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</si>
  <si>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</si>
  <si>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</si>
  <si>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</si>
  <si>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</si>
  <si>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</si>
  <si>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</si>
  <si>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</si>
  <si>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</si>
  <si>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</si>
  <si>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</si>
  <si>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</si>
  <si>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</si>
  <si>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</si>
  <si>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</si>
  <si>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</si>
  <si>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</si>
  <si>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</si>
  <si>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</si>
  <si>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</si>
  <si>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</si>
  <si>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</si>
  <si>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</si>
  <si>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</si>
  <si>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</si>
  <si>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</si>
  <si>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</si>
  <si>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</si>
  <si>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</si>
  <si>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</si>
  <si>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</si>
  <si>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</si>
  <si>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</si>
  <si>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</si>
  <si>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</si>
  <si>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</si>
  <si>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</si>
  <si>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</si>
  <si>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</si>
  <si>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</si>
  <si>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</si>
  <si>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</si>
  <si>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</si>
  <si>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</si>
  <si>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марта</t>
  </si>
  <si>
    <t>01 марта 2024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</si>
</sst>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82" t="s">
        <v>126</v>
      </c>
      <c r="H10" s="82"/>
      <c r="I10" s="82"/>
      <c r="J10" s="8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675265</v>
      </c>
      <c r="E20" s="21">
        <f>G20+I20+K20+O20+Q20+M20</f>
        <v>311446</v>
      </c>
      <c r="F20" s="21">
        <f>H20+J20+L20+P20+R20+N20</f>
        <v>363819</v>
      </c>
      <c r="G20" s="21">
        <f t="shared" ref="G20:R20" si="1">SUM(G21:G43)</f>
        <v>2616</v>
      </c>
      <c r="H20" s="21">
        <f t="shared" si="1"/>
        <v>2488</v>
      </c>
      <c r="I20" s="21">
        <f t="shared" si="1"/>
        <v>12779</v>
      </c>
      <c r="J20" s="21">
        <f t="shared" si="1"/>
        <v>12308</v>
      </c>
      <c r="K20" s="21">
        <f t="shared" si="1"/>
        <v>56346</v>
      </c>
      <c r="L20" s="21">
        <f t="shared" si="1"/>
        <v>53073</v>
      </c>
      <c r="M20" s="21">
        <f t="shared" si="1"/>
        <v>120420</v>
      </c>
      <c r="N20" s="21">
        <f t="shared" si="1"/>
        <v>125010</v>
      </c>
      <c r="O20" s="21">
        <f t="shared" si="1"/>
        <v>86098</v>
      </c>
      <c r="P20" s="21">
        <f t="shared" si="1"/>
        <v>96918</v>
      </c>
      <c r="Q20" s="21">
        <f t="shared" si="1"/>
        <v>33187</v>
      </c>
      <c r="R20" s="21">
        <f t="shared" si="1"/>
        <v>74022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1715</v>
      </c>
      <c r="E21" s="27">
        <f>G21+I21+K21+O21+Q21+M21</f>
        <v>461</v>
      </c>
      <c r="F21" s="27">
        <f>H21+J21+L21+P21+R21+N21</f>
        <v>1254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195</v>
      </c>
      <c r="N21" s="27">
        <f>'Прил.12 согаз'!N21+'Прил.12 альфа'!N21</f>
        <v>581</v>
      </c>
      <c r="O21" s="27">
        <f>'Прил.12 согаз'!O21+'Прил.12 альфа'!O21</f>
        <v>193</v>
      </c>
      <c r="P21" s="27">
        <f>'Прил.12 согаз'!P21+'Прил.12 альфа'!P21</f>
        <v>585</v>
      </c>
      <c r="Q21" s="27">
        <f>'Прил.12 согаз'!Q21+'Прил.12 альфа'!Q21</f>
        <v>73</v>
      </c>
      <c r="R21" s="27">
        <f>'Прил.12 согаз'!R21+'Прил.12 альфа'!R21</f>
        <v>88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74150</v>
      </c>
      <c r="E22" s="27">
        <f t="shared" ref="E22:E43" si="2">G22+I22+K22+O22+Q22+M22</f>
        <v>34809</v>
      </c>
      <c r="F22" s="27">
        <f t="shared" ref="F22:F43" si="3">H22+J22+L22+P22+R22+N22</f>
        <v>39341</v>
      </c>
      <c r="G22" s="27">
        <f>'Прил.12 согаз'!G22+'Прил.12 альфа'!G22</f>
        <v>196</v>
      </c>
      <c r="H22" s="27">
        <f>'Прил.12 согаз'!H22+'Прил.12 альфа'!H22</f>
        <v>223</v>
      </c>
      <c r="I22" s="27">
        <f>'Прил.12 согаз'!I22+'Прил.12 альфа'!I22</f>
        <v>1318</v>
      </c>
      <c r="J22" s="27">
        <f>'Прил.12 согаз'!J22+'Прил.12 альфа'!J22</f>
        <v>1234</v>
      </c>
      <c r="K22" s="27">
        <f>'Прил.12 согаз'!K22+'Прил.12 альфа'!K22</f>
        <v>6153</v>
      </c>
      <c r="L22" s="27">
        <f>'Прил.12 согаз'!L22+'Прил.12 альфа'!L22</f>
        <v>5871</v>
      </c>
      <c r="M22" s="27">
        <f>'Прил.12 согаз'!M22+'Прил.12 альфа'!M22</f>
        <v>14356</v>
      </c>
      <c r="N22" s="27">
        <f>'Прил.12 согаз'!N22+'Прил.12 альфа'!N22</f>
        <v>13012</v>
      </c>
      <c r="O22" s="27">
        <f>'Прил.12 согаз'!O22+'Прил.12 альфа'!O22</f>
        <v>9147</v>
      </c>
      <c r="P22" s="27">
        <f>'Прил.12 согаз'!P22+'Прил.12 альфа'!P22</f>
        <v>10198</v>
      </c>
      <c r="Q22" s="27">
        <f>'Прил.12 согаз'!Q22+'Прил.12 альфа'!Q22</f>
        <v>3639</v>
      </c>
      <c r="R22" s="27">
        <f>'Прил.12 согаз'!R22+'Прил.12 альфа'!R22</f>
        <v>8803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39654</v>
      </c>
      <c r="E23" s="27">
        <f t="shared" si="2"/>
        <v>17756</v>
      </c>
      <c r="F23" s="27">
        <f t="shared" si="3"/>
        <v>21898</v>
      </c>
      <c r="G23" s="27">
        <f>'Прил.12 согаз'!G23+'Прил.12 альфа'!G23</f>
        <v>135</v>
      </c>
      <c r="H23" s="27">
        <f>'Прил.12 согаз'!H23+'Прил.12 альфа'!H23</f>
        <v>117</v>
      </c>
      <c r="I23" s="27">
        <f>'Прил.12 согаз'!I23+'Прил.12 альфа'!I23</f>
        <v>713</v>
      </c>
      <c r="J23" s="27">
        <f>'Прил.12 согаз'!J23+'Прил.12 альфа'!J23</f>
        <v>735</v>
      </c>
      <c r="K23" s="27">
        <f>'Прил.12 согаз'!K23+'Прил.12 альфа'!K23</f>
        <v>3602</v>
      </c>
      <c r="L23" s="27">
        <f>'Прил.12 согаз'!L23+'Прил.12 альфа'!L23</f>
        <v>3279</v>
      </c>
      <c r="M23" s="27">
        <f>'Прил.12 согаз'!M23+'Прил.12 альфа'!M23</f>
        <v>5939</v>
      </c>
      <c r="N23" s="27">
        <f>'Прил.12 согаз'!N23+'Прил.12 альфа'!N23</f>
        <v>6198</v>
      </c>
      <c r="O23" s="27">
        <f>'Прил.12 согаз'!O23+'Прил.12 альфа'!O23</f>
        <v>4866</v>
      </c>
      <c r="P23" s="27">
        <f>'Прил.12 согаз'!P23+'Прил.12 альфа'!P23</f>
        <v>5861</v>
      </c>
      <c r="Q23" s="27">
        <f>'Прил.12 согаз'!Q23+'Прил.12 альфа'!Q23</f>
        <v>2501</v>
      </c>
      <c r="R23" s="27">
        <f>'Прил.12 согаз'!R23+'Прил.12 альфа'!R23</f>
        <v>5708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41087</v>
      </c>
      <c r="E24" s="27">
        <f t="shared" si="2"/>
        <v>19437</v>
      </c>
      <c r="F24" s="27">
        <f t="shared" si="3"/>
        <v>21650</v>
      </c>
      <c r="G24" s="27">
        <f>'Прил.12 согаз'!G24+'Прил.12 альфа'!G24</f>
        <v>132</v>
      </c>
      <c r="H24" s="27">
        <f>'Прил.12 согаз'!H24+'Прил.12 альфа'!H24</f>
        <v>146</v>
      </c>
      <c r="I24" s="27">
        <f>'Прил.12 согаз'!I24+'Прил.12 альфа'!I24</f>
        <v>761</v>
      </c>
      <c r="J24" s="27">
        <f>'Прил.12 согаз'!J24+'Прил.12 альфа'!J24</f>
        <v>703</v>
      </c>
      <c r="K24" s="27">
        <f>'Прил.12 согаз'!K24+'Прил.12 альфа'!K24</f>
        <v>3259</v>
      </c>
      <c r="L24" s="27">
        <f>'Прил.12 согаз'!L24+'Прил.12 альфа'!L24</f>
        <v>3171</v>
      </c>
      <c r="M24" s="27">
        <f>'Прил.12 согаз'!M24+'Прил.12 альфа'!M24</f>
        <v>7745</v>
      </c>
      <c r="N24" s="27">
        <f>'Прил.12 согаз'!N24+'Прил.12 альфа'!N24</f>
        <v>7236</v>
      </c>
      <c r="O24" s="27">
        <f>'Прил.12 согаз'!O24+'Прил.12 альфа'!O24</f>
        <v>5488</v>
      </c>
      <c r="P24" s="27">
        <f>'Прил.12 согаз'!P24+'Прил.12 альфа'!P24</f>
        <v>5943</v>
      </c>
      <c r="Q24" s="27">
        <f>'Прил.12 согаз'!Q24+'Прил.12 альфа'!Q24</f>
        <v>2052</v>
      </c>
      <c r="R24" s="27">
        <f>'Прил.12 согаз'!R24+'Прил.12 альфа'!R24</f>
        <v>4451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8818</v>
      </c>
      <c r="E25" s="27">
        <f t="shared" si="2"/>
        <v>4158</v>
      </c>
      <c r="F25" s="27">
        <f t="shared" si="3"/>
        <v>4660</v>
      </c>
      <c r="G25" s="27">
        <f>'Прил.12 согаз'!G25+'Прил.12 альфа'!G25</f>
        <v>23</v>
      </c>
      <c r="H25" s="27">
        <f>'Прил.12 согаз'!H25+'Прил.12 альфа'!H25</f>
        <v>24</v>
      </c>
      <c r="I25" s="27">
        <f>'Прил.12 согаз'!I25+'Прил.12 альфа'!I25</f>
        <v>115</v>
      </c>
      <c r="J25" s="27">
        <f>'Прил.12 согаз'!J25+'Прил.12 альфа'!J25</f>
        <v>139</v>
      </c>
      <c r="K25" s="27">
        <f>'Прил.12 согаз'!K25+'Прил.12 альфа'!K25</f>
        <v>737</v>
      </c>
      <c r="L25" s="27">
        <f>'Прил.12 согаз'!L25+'Прил.12 альфа'!L25</f>
        <v>675</v>
      </c>
      <c r="M25" s="27">
        <f>'Прил.12 согаз'!M25+'Прил.12 альфа'!M25</f>
        <v>1503</v>
      </c>
      <c r="N25" s="27">
        <f>'Прил.12 согаз'!N25+'Прил.12 альфа'!N25</f>
        <v>1288</v>
      </c>
      <c r="O25" s="27">
        <f>'Прил.12 согаз'!O25+'Прил.12 альфа'!O25</f>
        <v>1254</v>
      </c>
      <c r="P25" s="27">
        <f>'Прил.12 согаз'!P25+'Прил.12 альфа'!P25</f>
        <v>1326</v>
      </c>
      <c r="Q25" s="27">
        <f>'Прил.12 согаз'!Q25+'Прил.12 альфа'!Q25</f>
        <v>526</v>
      </c>
      <c r="R25" s="27">
        <f>'Прил.12 согаз'!R25+'Прил.12 альфа'!R25</f>
        <v>1208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58011</v>
      </c>
      <c r="E26" s="27">
        <f t="shared" si="2"/>
        <v>26780</v>
      </c>
      <c r="F26" s="27">
        <f t="shared" si="3"/>
        <v>31231</v>
      </c>
      <c r="G26" s="27">
        <f>'Прил.12 согаз'!G26+'Прил.12 альфа'!G26</f>
        <v>196</v>
      </c>
      <c r="H26" s="27">
        <f>'Прил.12 согаз'!H26+'Прил.12 альфа'!H26</f>
        <v>148</v>
      </c>
      <c r="I26" s="27">
        <f>'Прил.12 согаз'!I26+'Прил.12 альфа'!I26</f>
        <v>1029</v>
      </c>
      <c r="J26" s="27">
        <f>'Прил.12 согаз'!J26+'Прил.12 альфа'!J26</f>
        <v>904</v>
      </c>
      <c r="K26" s="27">
        <f>'Прил.12 согаз'!K26+'Прил.12 альфа'!K26</f>
        <v>4670</v>
      </c>
      <c r="L26" s="27">
        <f>'Прил.12 согаз'!L26+'Прил.12 альфа'!L26</f>
        <v>4382</v>
      </c>
      <c r="M26" s="27">
        <f>'Прил.12 согаз'!M26+'Прил.12 альфа'!M26</f>
        <v>10292</v>
      </c>
      <c r="N26" s="27">
        <f>'Прил.12 согаз'!N26+'Прил.12 альфа'!N26</f>
        <v>9654</v>
      </c>
      <c r="O26" s="27">
        <f>'Прил.12 согаз'!O26+'Прил.12 альфа'!O26</f>
        <v>7487</v>
      </c>
      <c r="P26" s="27">
        <f>'Прил.12 согаз'!P26+'Прил.12 альфа'!P26</f>
        <v>8760</v>
      </c>
      <c r="Q26" s="27">
        <f>'Прил.12 согаз'!Q26+'Прил.12 альфа'!Q26</f>
        <v>3106</v>
      </c>
      <c r="R26" s="27">
        <f>'Прил.12 согаз'!R26+'Прил.12 альфа'!R26</f>
        <v>7383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24596</v>
      </c>
      <c r="E27" s="27">
        <f t="shared" si="2"/>
        <v>11171</v>
      </c>
      <c r="F27" s="27">
        <f t="shared" si="3"/>
        <v>13425</v>
      </c>
      <c r="G27" s="27">
        <f>'Прил.12 согаз'!G27+'Прил.12 альфа'!G27</f>
        <v>98</v>
      </c>
      <c r="H27" s="27">
        <f>'Прил.12 согаз'!H27+'Прил.12 альфа'!H27</f>
        <v>105</v>
      </c>
      <c r="I27" s="27">
        <f>'Прил.12 согаз'!I27+'Прил.12 альфа'!I27</f>
        <v>478</v>
      </c>
      <c r="J27" s="27">
        <f>'Прил.12 согаз'!J27+'Прил.12 альфа'!J27</f>
        <v>425</v>
      </c>
      <c r="K27" s="27">
        <f>'Прил.12 согаз'!K27+'Прил.12 альфа'!K27</f>
        <v>2073</v>
      </c>
      <c r="L27" s="27">
        <f>'Прил.12 согаз'!L27+'Прил.12 альфа'!L27</f>
        <v>1975</v>
      </c>
      <c r="M27" s="27">
        <f>'Прил.12 согаз'!M27+'Прил.12 альфа'!M27</f>
        <v>4346</v>
      </c>
      <c r="N27" s="27">
        <f>'Прил.12 согаз'!N27+'Прил.12 альфа'!N27</f>
        <v>4571</v>
      </c>
      <c r="O27" s="27">
        <f>'Прил.12 согаз'!O27+'Прил.12 альфа'!O27</f>
        <v>3034</v>
      </c>
      <c r="P27" s="27">
        <f>'Прил.12 согаз'!P27+'Прил.12 альфа'!P27</f>
        <v>3594</v>
      </c>
      <c r="Q27" s="27">
        <f>'Прил.12 согаз'!Q27+'Прил.12 альфа'!Q27</f>
        <v>1142</v>
      </c>
      <c r="R27" s="27">
        <f>'Прил.12 согаз'!R27+'Прил.12 альфа'!R27</f>
        <v>2755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28501</v>
      </c>
      <c r="E28" s="27">
        <f t="shared" si="2"/>
        <v>13105</v>
      </c>
      <c r="F28" s="27">
        <f t="shared" si="3"/>
        <v>15396</v>
      </c>
      <c r="G28" s="27">
        <f>'Прил.12 согаз'!G28+'Прил.12 альфа'!G28</f>
        <v>143</v>
      </c>
      <c r="H28" s="27">
        <f>'Прил.12 согаз'!H28+'Прил.12 альфа'!H28</f>
        <v>85</v>
      </c>
      <c r="I28" s="27">
        <f>'Прил.12 согаз'!I28+'Прил.12 альфа'!I28</f>
        <v>655</v>
      </c>
      <c r="J28" s="27">
        <f>'Прил.12 согаз'!J28+'Прил.12 альфа'!J28</f>
        <v>646</v>
      </c>
      <c r="K28" s="27">
        <f>'Прил.12 согаз'!K28+'Прил.12 альфа'!K28</f>
        <v>2681</v>
      </c>
      <c r="L28" s="27">
        <f>'Прил.12 согаз'!L28+'Прил.12 альфа'!L28</f>
        <v>2607</v>
      </c>
      <c r="M28" s="27">
        <f>'Прил.12 согаз'!M28+'Прил.12 альфа'!M28</f>
        <v>4929</v>
      </c>
      <c r="N28" s="27">
        <f>'Прил.12 согаз'!N28+'Прил.12 альфа'!N28</f>
        <v>5643</v>
      </c>
      <c r="O28" s="27">
        <f>'Прил.12 согаз'!O28+'Прил.12 альфа'!O28</f>
        <v>3643</v>
      </c>
      <c r="P28" s="27">
        <f>'Прил.12 согаз'!P28+'Прил.12 альфа'!P28</f>
        <v>3964</v>
      </c>
      <c r="Q28" s="27">
        <f>'Прил.12 согаз'!Q28+'Прил.12 альфа'!Q28</f>
        <v>1054</v>
      </c>
      <c r="R28" s="27">
        <f>'Прил.12 согаз'!R28+'Прил.12 альфа'!R28</f>
        <v>2451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44634</v>
      </c>
      <c r="E29" s="27">
        <f t="shared" si="2"/>
        <v>19109</v>
      </c>
      <c r="F29" s="27">
        <f t="shared" si="3"/>
        <v>25525</v>
      </c>
      <c r="G29" s="27">
        <f>'Прил.12 согаз'!G29+'Прил.12 альфа'!G29</f>
        <v>257</v>
      </c>
      <c r="H29" s="27">
        <f>'Прил.12 согаз'!H29+'Прил.12 альфа'!H29</f>
        <v>258</v>
      </c>
      <c r="I29" s="27">
        <f>'Прил.12 согаз'!I29+'Прил.12 альфа'!I29</f>
        <v>1218</v>
      </c>
      <c r="J29" s="27">
        <f>'Прил.12 согаз'!J29+'Прил.12 альфа'!J29</f>
        <v>1268</v>
      </c>
      <c r="K29" s="27">
        <f>'Прил.12 согаз'!K29+'Прил.12 альфа'!K29</f>
        <v>4738</v>
      </c>
      <c r="L29" s="27">
        <f>'Прил.12 согаз'!L29+'Прил.12 альфа'!L29</f>
        <v>4610</v>
      </c>
      <c r="M29" s="27">
        <f>'Прил.12 согаз'!M29+'Прил.12 альфа'!M29</f>
        <v>6681</v>
      </c>
      <c r="N29" s="27">
        <f>'Прил.12 согаз'!N29+'Прил.12 альфа'!N29</f>
        <v>10157</v>
      </c>
      <c r="O29" s="27">
        <f>'Прил.12 согаз'!O29+'Прил.12 альфа'!O29</f>
        <v>4729</v>
      </c>
      <c r="P29" s="27">
        <f>'Прил.12 согаз'!P29+'Прил.12 альфа'!P29</f>
        <v>6157</v>
      </c>
      <c r="Q29" s="27">
        <f>'Прил.12 согаз'!Q29+'Прил.12 альфа'!Q29</f>
        <v>1486</v>
      </c>
      <c r="R29" s="27">
        <f>'Прил.12 согаз'!R29+'Прил.12 альфа'!R29</f>
        <v>3075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112112</v>
      </c>
      <c r="E30" s="27">
        <f t="shared" si="2"/>
        <v>50010</v>
      </c>
      <c r="F30" s="27">
        <f t="shared" si="3"/>
        <v>62102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25552</v>
      </c>
      <c r="N30" s="27">
        <f>'Прил.12 согаз'!N30+'Прил.12 альфа'!N30</f>
        <v>26555</v>
      </c>
      <c r="O30" s="27">
        <f>'Прил.12 согаз'!O30+'Прил.12 альфа'!O30</f>
        <v>17244</v>
      </c>
      <c r="P30" s="27">
        <f>'Прил.12 согаз'!P30+'Прил.12 альфа'!P30</f>
        <v>19506</v>
      </c>
      <c r="Q30" s="27">
        <f>'Прил.12 согаз'!Q30+'Прил.12 альфа'!Q30</f>
        <v>7214</v>
      </c>
      <c r="R30" s="27">
        <f>'Прил.12 согаз'!R30+'Прил.12 альфа'!R30</f>
        <v>16041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92900</v>
      </c>
      <c r="E31" s="27">
        <f t="shared" si="2"/>
        <v>41210</v>
      </c>
      <c r="F31" s="27">
        <f t="shared" si="3"/>
        <v>51690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20617</v>
      </c>
      <c r="N31" s="27">
        <f>'Прил.12 согаз'!N31+'Прил.12 альфа'!N31</f>
        <v>21113</v>
      </c>
      <c r="O31" s="27">
        <f>'Прил.12 согаз'!O31+'Прил.12 альфа'!O31</f>
        <v>14798</v>
      </c>
      <c r="P31" s="27">
        <f>'Прил.12 согаз'!P31+'Прил.12 альфа'!P31</f>
        <v>16770</v>
      </c>
      <c r="Q31" s="27">
        <f>'Прил.12 согаз'!Q31+'Прил.12 альфа'!Q31</f>
        <v>5795</v>
      </c>
      <c r="R31" s="27">
        <f>'Прил.12 согаз'!R31+'Прил.12 альфа'!R31</f>
        <v>13807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21904</v>
      </c>
      <c r="E32" s="27">
        <f t="shared" si="2"/>
        <v>11216</v>
      </c>
      <c r="F32" s="27">
        <f t="shared" si="3"/>
        <v>10688</v>
      </c>
      <c r="G32" s="27">
        <f>'Прил.12 согаз'!G32+'Прил.12 альфа'!G32</f>
        <v>370</v>
      </c>
      <c r="H32" s="27">
        <f>'Прил.12 согаз'!H32+'Прил.12 альфа'!H32</f>
        <v>345</v>
      </c>
      <c r="I32" s="27">
        <f>'Прил.12 согаз'!I32+'Прил.12 альфа'!I32</f>
        <v>2047</v>
      </c>
      <c r="J32" s="27">
        <f>'Прил.12 согаз'!J32+'Прил.12 альфа'!J32</f>
        <v>1969</v>
      </c>
      <c r="K32" s="27">
        <f>'Прил.12 согаз'!K32+'Прил.12 альфа'!K32</f>
        <v>8799</v>
      </c>
      <c r="L32" s="27">
        <f>'Прил.12 согаз'!L32+'Прил.12 альфа'!L32</f>
        <v>8374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16285</v>
      </c>
      <c r="E33" s="27">
        <f t="shared" si="2"/>
        <v>8500</v>
      </c>
      <c r="F33" s="27">
        <f t="shared" si="3"/>
        <v>7785</v>
      </c>
      <c r="G33" s="27">
        <f>'Прил.12 согаз'!G33+'Прил.12 альфа'!G33</f>
        <v>323</v>
      </c>
      <c r="H33" s="27">
        <f>'Прил.12 согаз'!H33+'Прил.12 альфа'!H33</f>
        <v>289</v>
      </c>
      <c r="I33" s="27">
        <f>'Прил.12 согаз'!I33+'Прил.12 альфа'!I33</f>
        <v>1410</v>
      </c>
      <c r="J33" s="27">
        <f>'Прил.12 согаз'!J33+'Прил.12 альфа'!J33</f>
        <v>1374</v>
      </c>
      <c r="K33" s="27">
        <f>'Прил.12 согаз'!K33+'Прил.12 альфа'!K33</f>
        <v>6767</v>
      </c>
      <c r="L33" s="27">
        <f>'Прил.12 согаз'!L33+'Прил.12 альфа'!L33</f>
        <v>6122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16424</v>
      </c>
      <c r="E34" s="27">
        <f t="shared" si="2"/>
        <v>8406</v>
      </c>
      <c r="F34" s="27">
        <f t="shared" si="3"/>
        <v>8018</v>
      </c>
      <c r="G34" s="27">
        <f>'Прил.12 согаз'!G34+'Прил.12 альфа'!G34</f>
        <v>305</v>
      </c>
      <c r="H34" s="27">
        <f>'Прил.12 согаз'!H34+'Прил.12 альфа'!H34</f>
        <v>345</v>
      </c>
      <c r="I34" s="27">
        <f>'Прил.12 согаз'!I34+'Прил.12 альфа'!I34</f>
        <v>1514</v>
      </c>
      <c r="J34" s="27">
        <f>'Прил.12 согаз'!J34+'Прил.12 альфа'!J34</f>
        <v>1479</v>
      </c>
      <c r="K34" s="27">
        <f>'Прил.12 согаз'!K34+'Прил.12 альфа'!K34</f>
        <v>6587</v>
      </c>
      <c r="L34" s="27">
        <f>'Прил.12 согаз'!L34+'Прил.12 альфа'!L34</f>
        <v>6194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17860</v>
      </c>
      <c r="E35" s="63">
        <f t="shared" si="2"/>
        <v>8030</v>
      </c>
      <c r="F35" s="63">
        <f t="shared" si="3"/>
        <v>9830</v>
      </c>
      <c r="G35" s="63">
        <f>'Прил.12 согаз'!G35+'Прил.12 альфа'!G35</f>
        <v>47</v>
      </c>
      <c r="H35" s="63">
        <f>'Прил.12 согаз'!H35+'Прил.12 альфа'!H35</f>
        <v>37</v>
      </c>
      <c r="I35" s="63">
        <f>'Прил.12 согаз'!I35+'Прил.12 альфа'!I35</f>
        <v>234</v>
      </c>
      <c r="J35" s="63">
        <f>'Прил.12 согаз'!J35+'Прил.12 альфа'!J35</f>
        <v>242</v>
      </c>
      <c r="K35" s="63">
        <f>'Прил.12 согаз'!K35+'Прил.12 альфа'!K35</f>
        <v>938</v>
      </c>
      <c r="L35" s="63">
        <f>'Прил.12 согаз'!L35+'Прил.12 альфа'!L35</f>
        <v>871</v>
      </c>
      <c r="M35" s="63">
        <f>'Прил.12 согаз'!M35+'Прил.12 альфа'!M35</f>
        <v>2506</v>
      </c>
      <c r="N35" s="63">
        <f>'Прил.12 согаз'!N35+'Прил.12 альфа'!N35</f>
        <v>3783</v>
      </c>
      <c r="O35" s="63">
        <f>'Прил.12 согаз'!O35+'Прил.12 альфа'!O35</f>
        <v>3145</v>
      </c>
      <c r="P35" s="63">
        <f>'Прил.12 согаз'!P35+'Прил.12 альфа'!P35</f>
        <v>3342</v>
      </c>
      <c r="Q35" s="63">
        <f>'Прил.12 согаз'!Q35+'Прил.12 альфа'!Q35</f>
        <v>1160</v>
      </c>
      <c r="R35" s="63">
        <f>'Прил.12 согаз'!R35+'Прил.12 альфа'!R35</f>
        <v>1555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15816</v>
      </c>
      <c r="E36" s="27">
        <f t="shared" si="2"/>
        <v>7507</v>
      </c>
      <c r="F36" s="27">
        <f t="shared" si="3"/>
        <v>8309</v>
      </c>
      <c r="G36" s="27">
        <f>'Прил.12 согаз'!G36+'Прил.12 альфа'!G36</f>
        <v>51</v>
      </c>
      <c r="H36" s="27">
        <f>'Прил.12 согаз'!H36+'Прил.12 альфа'!H36</f>
        <v>36</v>
      </c>
      <c r="I36" s="27">
        <f>'Прил.12 согаз'!I36+'Прил.12 альфа'!I36</f>
        <v>248</v>
      </c>
      <c r="J36" s="27">
        <f>'Прил.12 согаз'!J36+'Прил.12 альфа'!J36</f>
        <v>222</v>
      </c>
      <c r="K36" s="27">
        <f>'Прил.12 согаз'!K36+'Прил.12 альфа'!K36</f>
        <v>1342</v>
      </c>
      <c r="L36" s="27">
        <f>'Прил.12 согаз'!L36+'Прил.12 альфа'!L36</f>
        <v>1156</v>
      </c>
      <c r="M36" s="27">
        <f>'Прил.12 согаз'!M36+'Прил.12 альфа'!M36</f>
        <v>2815</v>
      </c>
      <c r="N36" s="27">
        <f>'Прил.12 согаз'!N36+'Прил.12 альфа'!N36</f>
        <v>2672</v>
      </c>
      <c r="O36" s="27">
        <f>'Прил.12 согаз'!O36+'Прил.12 альфа'!O36</f>
        <v>2167</v>
      </c>
      <c r="P36" s="27">
        <f>'Прил.12 согаз'!P36+'Прил.12 альфа'!P36</f>
        <v>2360</v>
      </c>
      <c r="Q36" s="27">
        <f>'Прил.12 согаз'!Q36+'Прил.12 альфа'!Q36</f>
        <v>884</v>
      </c>
      <c r="R36" s="27">
        <f>'Прил.12 согаз'!R36+'Прил.12 альфа'!R36</f>
        <v>1863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31545</v>
      </c>
      <c r="E37" s="66">
        <f t="shared" si="2"/>
        <v>14076</v>
      </c>
      <c r="F37" s="66">
        <f t="shared" si="3"/>
        <v>17469</v>
      </c>
      <c r="G37" s="66">
        <f>'Прил.12 согаз'!G37+'Прил.12 альфа'!G37</f>
        <v>195</v>
      </c>
      <c r="H37" s="66">
        <f>'Прил.12 согаз'!H37+'Прил.12 альфа'!H37</f>
        <v>185</v>
      </c>
      <c r="I37" s="66">
        <f>'Прил.12 согаз'!I37+'Прил.12 альфа'!I37</f>
        <v>971</v>
      </c>
      <c r="J37" s="66">
        <f>'Прил.12 согаз'!J37+'Прил.12 альфа'!J37</f>
        <v>905</v>
      </c>
      <c r="K37" s="66">
        <f>'Прил.12 согаз'!K37+'Прил.12 альфа'!K37</f>
        <v>3768</v>
      </c>
      <c r="L37" s="66">
        <f>'Прил.12 согаз'!L37+'Прил.12 альфа'!L37</f>
        <v>3542</v>
      </c>
      <c r="M37" s="66">
        <f>'Прил.12 согаз'!M37+'Прил.12 альфа'!M37</f>
        <v>5028</v>
      </c>
      <c r="N37" s="66">
        <f>'Прил.12 согаз'!N37+'Прил.12 альфа'!N37</f>
        <v>7055</v>
      </c>
      <c r="O37" s="66">
        <f>'Прил.12 согаз'!O37+'Прил.12 альфа'!O37</f>
        <v>3238</v>
      </c>
      <c r="P37" s="66">
        <f>'Прил.12 согаз'!P37+'Прил.12 альфа'!P37</f>
        <v>3967</v>
      </c>
      <c r="Q37" s="66">
        <f>'Прил.12 согаз'!Q37+'Прил.12 альфа'!Q37</f>
        <v>876</v>
      </c>
      <c r="R37" s="66">
        <f>'Прил.12 согаз'!R37+'Прил.12 альфа'!R37</f>
        <v>1815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5715</v>
      </c>
      <c r="E38" s="27">
        <f t="shared" si="2"/>
        <v>2140</v>
      </c>
      <c r="F38" s="27">
        <f t="shared" si="3"/>
        <v>3575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893</v>
      </c>
      <c r="N38" s="27">
        <f>'Прил.12 согаз'!N38+'Прил.12 альфа'!N38</f>
        <v>1053</v>
      </c>
      <c r="O38" s="27">
        <f>'Прил.12 согаз'!O38+'Прил.12 альфа'!O38</f>
        <v>807</v>
      </c>
      <c r="P38" s="27">
        <f>'Прил.12 согаз'!P38+'Прил.12 альфа'!P38</f>
        <v>1427</v>
      </c>
      <c r="Q38" s="27">
        <f>'Прил.12 согаз'!Q38+'Прил.12 альфа'!Q38</f>
        <v>440</v>
      </c>
      <c r="R38" s="27">
        <f>'Прил.12 согаз'!R38+'Прил.12 альфа'!R38</f>
        <v>1095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2837</v>
      </c>
      <c r="E39" s="27">
        <f t="shared" si="2"/>
        <v>1701</v>
      </c>
      <c r="F39" s="27">
        <f t="shared" si="3"/>
        <v>1136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164</v>
      </c>
      <c r="N39" s="27">
        <f>'Прил.12 согаз'!N39+'Прил.12 альфа'!N39</f>
        <v>397</v>
      </c>
      <c r="O39" s="27">
        <f>'Прил.12 согаз'!O39+'Прил.12 альфа'!O39</f>
        <v>1180</v>
      </c>
      <c r="P39" s="27">
        <f>'Прил.12 согаз'!P39+'Прил.12 альфа'!P39</f>
        <v>531</v>
      </c>
      <c r="Q39" s="27">
        <f>'Прил.12 согаз'!Q39+'Прил.12 альфа'!Q39</f>
        <v>357</v>
      </c>
      <c r="R39" s="27">
        <f>'Прил.12 согаз'!R39+'Прил.12 альфа'!R39</f>
        <v>208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10941</v>
      </c>
      <c r="E40" s="27">
        <f t="shared" si="2"/>
        <v>5680</v>
      </c>
      <c r="F40" s="27">
        <f t="shared" si="3"/>
        <v>5261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2632</v>
      </c>
      <c r="N40" s="27">
        <f>'Прил.12 согаз'!N40+'Прил.12 альфа'!N40</f>
        <v>1658</v>
      </c>
      <c r="O40" s="27">
        <f>'Прил.12 согаз'!O40+'Прил.12 альфа'!O40</f>
        <v>2315</v>
      </c>
      <c r="P40" s="27">
        <f>'Прил.12 согаз'!P40+'Прил.12 альфа'!P40</f>
        <v>2154</v>
      </c>
      <c r="Q40" s="27">
        <f>'Прил.12 согаз'!Q40+'Прил.12 альфа'!Q40</f>
        <v>733</v>
      </c>
      <c r="R40" s="27">
        <f>'Прил.12 согаз'!R40+'Прил.12 альфа'!R40</f>
        <v>1449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9760</v>
      </c>
      <c r="E43" s="27">
        <f t="shared" si="2"/>
        <v>6184</v>
      </c>
      <c r="F43" s="27">
        <f t="shared" si="3"/>
        <v>3576</v>
      </c>
      <c r="G43" s="27">
        <f>'Прил.12 согаз'!G43+'Прил.12 альфа'!G43</f>
        <v>145</v>
      </c>
      <c r="H43" s="27">
        <f>'Прил.12 согаз'!H43+'Прил.12 альфа'!H43</f>
        <v>145</v>
      </c>
      <c r="I43" s="27">
        <f>'Прил.12 согаз'!I43+'Прил.12 альфа'!I43</f>
        <v>68</v>
      </c>
      <c r="J43" s="27">
        <f>'Прил.12 согаз'!J43+'Прил.12 альфа'!J43</f>
        <v>63</v>
      </c>
      <c r="K43" s="27">
        <f>'Прил.12 согаз'!K43+'Прил.12 альфа'!K43</f>
        <v>232</v>
      </c>
      <c r="L43" s="27">
        <f>'Прил.12 согаз'!L43+'Прил.12 альфа'!L43</f>
        <v>244</v>
      </c>
      <c r="M43" s="27">
        <f>'Прил.12 согаз'!M43+'Прил.12 альфа'!M43</f>
        <v>4227</v>
      </c>
      <c r="N43" s="27">
        <f>'Прил.12 согаз'!N43+'Прил.12 альфа'!N43</f>
        <v>2384</v>
      </c>
      <c r="O43" s="27">
        <f>'Прил.12 согаз'!O43+'Прил.12 альфа'!O43</f>
        <v>1363</v>
      </c>
      <c r="P43" s="27">
        <f>'Прил.12 согаз'!P43+'Прил.12 альфа'!P43</f>
        <v>473</v>
      </c>
      <c r="Q43" s="27">
        <f>'Прил.12 согаз'!Q43+'Прил.12 альфа'!Q43</f>
        <v>149</v>
      </c>
      <c r="R43" s="27">
        <f>'Прил.12 согаз'!R43+'Прил.12 альфа'!R43</f>
        <v>267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675265</v>
      </c>
      <c r="E44" s="21">
        <f>G44+I44+K44+O44+Q44+M44</f>
        <v>311446</v>
      </c>
      <c r="F44" s="21">
        <f>H44+J44+L44+P44+R44+N44</f>
        <v>363819</v>
      </c>
      <c r="G44" s="21">
        <f t="shared" ref="G44:R44" si="5">SUM(G45:G48)</f>
        <v>2616</v>
      </c>
      <c r="H44" s="21">
        <f t="shared" si="5"/>
        <v>2488</v>
      </c>
      <c r="I44" s="21">
        <f t="shared" si="5"/>
        <v>12779</v>
      </c>
      <c r="J44" s="21">
        <f t="shared" si="5"/>
        <v>12308</v>
      </c>
      <c r="K44" s="21">
        <f t="shared" si="5"/>
        <v>56346</v>
      </c>
      <c r="L44" s="21">
        <f t="shared" si="5"/>
        <v>53073</v>
      </c>
      <c r="M44" s="21">
        <f t="shared" si="5"/>
        <v>120420</v>
      </c>
      <c r="N44" s="21">
        <f t="shared" si="5"/>
        <v>125010</v>
      </c>
      <c r="O44" s="21">
        <f t="shared" si="5"/>
        <v>86098</v>
      </c>
      <c r="P44" s="21">
        <f t="shared" si="5"/>
        <v>96918</v>
      </c>
      <c r="Q44" s="21">
        <f t="shared" si="5"/>
        <v>33187</v>
      </c>
      <c r="R44" s="21">
        <f t="shared" si="5"/>
        <v>74022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617867</v>
      </c>
      <c r="E45" s="27">
        <f t="shared" ref="E45:E48" si="6">G45+I45+K45+O45+Q45+M45</f>
        <v>285432</v>
      </c>
      <c r="F45" s="27">
        <f t="shared" ref="F45:F48" si="7">H45+J45+L45+P45+R45+N45</f>
        <v>332435</v>
      </c>
      <c r="G45" s="26">
        <f>'Прил.12 согаз'!G45+'Прил.12 альфа'!G45</f>
        <v>2327</v>
      </c>
      <c r="H45" s="26">
        <f>'Прил.12 согаз'!H45+'Прил.12 альфа'!H45</f>
        <v>2235</v>
      </c>
      <c r="I45" s="26">
        <f>'Прил.12 согаз'!I45+'Прил.12 альфа'!I45</f>
        <v>11348</v>
      </c>
      <c r="J45" s="26">
        <f>'Прил.12 согаз'!J45+'Прил.12 альфа'!J45</f>
        <v>10972</v>
      </c>
      <c r="K45" s="26">
        <f>'Прил.12 согаз'!K45+'Прил.12 альфа'!K45</f>
        <v>50092</v>
      </c>
      <c r="L45" s="26">
        <f>'Прил.12 согаз'!L45+'Прил.12 альфа'!L45</f>
        <v>47296</v>
      </c>
      <c r="M45" s="26">
        <f>'Прил.12 согаз'!M45+'Прил.12 альфа'!M45</f>
        <v>110848</v>
      </c>
      <c r="N45" s="26">
        <f>'Прил.12 согаз'!N45+'Прил.12 альфа'!N45</f>
        <v>112671</v>
      </c>
      <c r="O45" s="26">
        <f>'Прил.12 согаз'!O45+'Прил.12 альфа'!O45</f>
        <v>79625</v>
      </c>
      <c r="P45" s="26">
        <f>'Прил.12 согаз'!P45+'Прил.12 альфа'!P45</f>
        <v>89299</v>
      </c>
      <c r="Q45" s="26">
        <f>'Прил.12 согаз'!Q45+'Прил.12 альфа'!Q45</f>
        <v>31192</v>
      </c>
      <c r="R45" s="26">
        <f>'Прил.12 согаз'!R45+'Прил.12 альфа'!R45</f>
        <v>69962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15825</v>
      </c>
      <c r="E46" s="27">
        <f t="shared" si="6"/>
        <v>7488</v>
      </c>
      <c r="F46" s="27">
        <f t="shared" si="7"/>
        <v>8337</v>
      </c>
      <c r="G46" s="26">
        <f>'Прил.12 согаз'!G46+'Прил.12 альфа'!G46</f>
        <v>51</v>
      </c>
      <c r="H46" s="26">
        <f>'Прил.12 согаз'!H46+'Прил.12 альфа'!H46</f>
        <v>37</v>
      </c>
      <c r="I46" s="26">
        <f>'Прил.12 согаз'!I46+'Прил.12 альфа'!I46</f>
        <v>247</v>
      </c>
      <c r="J46" s="26">
        <f>'Прил.12 согаз'!J46+'Прил.12 альфа'!J46</f>
        <v>223</v>
      </c>
      <c r="K46" s="26">
        <f>'Прил.12 согаз'!K46+'Прил.12 альфа'!K46</f>
        <v>1382</v>
      </c>
      <c r="L46" s="26">
        <f>'Прил.12 согаз'!L46+'Прил.12 альфа'!L46</f>
        <v>1195</v>
      </c>
      <c r="M46" s="26">
        <f>'Прил.12 согаз'!M46+'Прил.12 альфа'!M46</f>
        <v>2800</v>
      </c>
      <c r="N46" s="26">
        <f>'Прил.12 согаз'!N46+'Прил.12 альфа'!N46</f>
        <v>2687</v>
      </c>
      <c r="O46" s="26">
        <f>'Прил.12 согаз'!O46+'Прил.12 альфа'!O46</f>
        <v>2136</v>
      </c>
      <c r="P46" s="26">
        <f>'Прил.12 согаз'!P46+'Прил.12 альфа'!P46</f>
        <v>2341</v>
      </c>
      <c r="Q46" s="26">
        <f>'Прил.12 согаз'!Q46+'Прил.12 альфа'!Q46</f>
        <v>872</v>
      </c>
      <c r="R46" s="26">
        <f>'Прил.12 согаз'!R46+'Прил.12 альфа'!R46</f>
        <v>1854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33916</v>
      </c>
      <c r="E47" s="66">
        <f t="shared" si="6"/>
        <v>15074</v>
      </c>
      <c r="F47" s="66">
        <f t="shared" si="7"/>
        <v>18842</v>
      </c>
      <c r="G47" s="66">
        <f>'Прил.12 согаз'!G47+'Прил.12 альфа'!G47</f>
        <v>201</v>
      </c>
      <c r="H47" s="66">
        <f>'Прил.12 согаз'!H47+'Прил.12 альфа'!H47</f>
        <v>190</v>
      </c>
      <c r="I47" s="66">
        <f>'Прил.12 согаз'!I47+'Прил.12 альфа'!I47</f>
        <v>991</v>
      </c>
      <c r="J47" s="66">
        <f>'Прил.12 согаз'!J47+'Прил.12 альфа'!J47</f>
        <v>924</v>
      </c>
      <c r="K47" s="66">
        <f>'Прил.12 согаз'!K47+'Прил.12 альфа'!K47</f>
        <v>4009</v>
      </c>
      <c r="L47" s="66">
        <f>'Прил.12 согаз'!L47+'Прил.12 альфа'!L47</f>
        <v>3786</v>
      </c>
      <c r="M47" s="66">
        <f>'Прил.12 согаз'!M47+'Прил.12 альфа'!M47</f>
        <v>5596</v>
      </c>
      <c r="N47" s="66">
        <f>'Прил.12 согаз'!N47+'Прил.12 альфа'!N47</f>
        <v>7921</v>
      </c>
      <c r="O47" s="66">
        <f>'Прил.12 согаз'!O47+'Прил.12 альфа'!O47</f>
        <v>3374</v>
      </c>
      <c r="P47" s="66">
        <f>'Прил.12 согаз'!P47+'Прил.12 альфа'!P47</f>
        <v>4139</v>
      </c>
      <c r="Q47" s="66">
        <f>'Прил.12 согаз'!Q47+'Прил.12 альфа'!Q47</f>
        <v>903</v>
      </c>
      <c r="R47" s="66">
        <f>'Прил.12 согаз'!R47+'Прил.12 альфа'!R47</f>
        <v>1882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7657</v>
      </c>
      <c r="E48" s="63">
        <f t="shared" si="6"/>
        <v>3452</v>
      </c>
      <c r="F48" s="63">
        <f t="shared" si="7"/>
        <v>4205</v>
      </c>
      <c r="G48" s="62">
        <f>'Прил.12 согаз'!G48+'Прил.12 альфа'!G48</f>
        <v>37</v>
      </c>
      <c r="H48" s="62">
        <f>'Прил.12 согаз'!H48+'Прил.12 альфа'!H48</f>
        <v>26</v>
      </c>
      <c r="I48" s="62">
        <f>'Прил.12 согаз'!I48+'Прил.12 альфа'!I48</f>
        <v>193</v>
      </c>
      <c r="J48" s="62">
        <f>'Прил.12 согаз'!J48+'Прил.12 альфа'!J48</f>
        <v>189</v>
      </c>
      <c r="K48" s="62">
        <f>'Прил.12 согаз'!K48+'Прил.12 альфа'!K48</f>
        <v>863</v>
      </c>
      <c r="L48" s="62">
        <f>'Прил.12 согаз'!L48+'Прил.12 альфа'!L48</f>
        <v>796</v>
      </c>
      <c r="M48" s="62">
        <f>'Прил.12 согаз'!M48+'Прил.12 альфа'!M48</f>
        <v>1176</v>
      </c>
      <c r="N48" s="62">
        <f>'Прил.12 согаз'!N48+'Прил.12 альфа'!N48</f>
        <v>1731</v>
      </c>
      <c r="O48" s="62">
        <f>'Прил.12 согаз'!O48+'Прил.12 альфа'!O48</f>
        <v>963</v>
      </c>
      <c r="P48" s="62">
        <f>'Прил.12 согаз'!P48+'Прил.12 альфа'!P48</f>
        <v>1139</v>
      </c>
      <c r="Q48" s="62">
        <f>'Прил.12 согаз'!Q48+'Прил.12 альфа'!Q48</f>
        <v>220</v>
      </c>
      <c r="R48" s="62">
        <f>'Прил.12 согаз'!R48+'Прил.12 альфа'!R48</f>
        <v>324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71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416273</v>
      </c>
      <c r="E20" s="21">
        <f>G20+I20+K20+O20+Q20+M20</f>
        <v>193081</v>
      </c>
      <c r="F20" s="21">
        <f>H20+J20+L20+P20+R20+N20</f>
        <v>223192</v>
      </c>
      <c r="G20" s="21">
        <f t="shared" ref="G20:R20" si="1">SUM(G21:G43)</f>
        <v>1667</v>
      </c>
      <c r="H20" s="21">
        <f t="shared" si="1"/>
        <v>1626</v>
      </c>
      <c r="I20" s="21">
        <f t="shared" si="1"/>
        <v>8040</v>
      </c>
      <c r="J20" s="21">
        <f t="shared" si="1"/>
        <v>7731</v>
      </c>
      <c r="K20" s="21">
        <f t="shared" si="1"/>
        <v>34032</v>
      </c>
      <c r="L20" s="21">
        <f t="shared" si="1"/>
        <v>32135</v>
      </c>
      <c r="M20" s="21">
        <f t="shared" si="1"/>
        <v>73799</v>
      </c>
      <c r="N20" s="21">
        <f t="shared" si="1"/>
        <v>76245</v>
      </c>
      <c r="O20" s="21">
        <f t="shared" si="1"/>
        <v>54794</v>
      </c>
      <c r="P20" s="21">
        <f t="shared" si="1"/>
        <v>60703</v>
      </c>
      <c r="Q20" s="21">
        <f t="shared" si="1"/>
        <v>20749</v>
      </c>
      <c r="R20" s="21">
        <f t="shared" si="1"/>
        <v>44752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1290</v>
      </c>
      <c r="E21" s="27">
        <f>G21+I21+K21+O21+Q21+M21</f>
        <v>358</v>
      </c>
      <c r="F21" s="27">
        <f>H21+J21+L21+P21+R21+N21</f>
        <v>932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148</v>
      </c>
      <c r="N21" s="27">
        <v>435</v>
      </c>
      <c r="O21" s="27">
        <v>157</v>
      </c>
      <c r="P21" s="27">
        <v>430</v>
      </c>
      <c r="Q21" s="27">
        <v>53</v>
      </c>
      <c r="R21" s="27">
        <v>67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45491</v>
      </c>
      <c r="E22" s="27">
        <f t="shared" ref="E22:E43" si="2">G22+I22+K22+O22+Q22+M22</f>
        <v>21916</v>
      </c>
      <c r="F22" s="27">
        <f t="shared" ref="F22:F43" si="3">H22+J22+L22+P22+R22+N22</f>
        <v>23575</v>
      </c>
      <c r="G22" s="27">
        <v>194</v>
      </c>
      <c r="H22" s="27">
        <v>217</v>
      </c>
      <c r="I22" s="27">
        <v>1112</v>
      </c>
      <c r="J22" s="27">
        <v>1030</v>
      </c>
      <c r="K22" s="27">
        <v>3539</v>
      </c>
      <c r="L22" s="27">
        <v>3450</v>
      </c>
      <c r="M22" s="27">
        <v>8799</v>
      </c>
      <c r="N22" s="27">
        <v>8075</v>
      </c>
      <c r="O22" s="27">
        <v>6179</v>
      </c>
      <c r="P22" s="27">
        <v>6457</v>
      </c>
      <c r="Q22" s="27">
        <v>2093</v>
      </c>
      <c r="R22" s="27">
        <v>4346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1953</v>
      </c>
      <c r="E23" s="27">
        <f t="shared" si="2"/>
        <v>998</v>
      </c>
      <c r="F23" s="27">
        <f t="shared" si="3"/>
        <v>955</v>
      </c>
      <c r="G23" s="27">
        <v>5</v>
      </c>
      <c r="H23" s="27">
        <v>2</v>
      </c>
      <c r="I23" s="27">
        <v>10</v>
      </c>
      <c r="J23" s="27">
        <v>12</v>
      </c>
      <c r="K23" s="27">
        <v>112</v>
      </c>
      <c r="L23" s="27">
        <v>79</v>
      </c>
      <c r="M23" s="27">
        <v>380</v>
      </c>
      <c r="N23" s="27">
        <v>288</v>
      </c>
      <c r="O23" s="27">
        <v>364</v>
      </c>
      <c r="P23" s="27">
        <v>365</v>
      </c>
      <c r="Q23" s="27">
        <v>127</v>
      </c>
      <c r="R23" s="27">
        <v>209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34754</v>
      </c>
      <c r="E24" s="27">
        <f t="shared" si="2"/>
        <v>16346</v>
      </c>
      <c r="F24" s="27">
        <f t="shared" si="3"/>
        <v>18408</v>
      </c>
      <c r="G24" s="27">
        <v>113</v>
      </c>
      <c r="H24" s="27">
        <v>124</v>
      </c>
      <c r="I24" s="27">
        <v>621</v>
      </c>
      <c r="J24" s="27">
        <v>577</v>
      </c>
      <c r="K24" s="27">
        <v>2630</v>
      </c>
      <c r="L24" s="27">
        <v>2590</v>
      </c>
      <c r="M24" s="27">
        <v>6495</v>
      </c>
      <c r="N24" s="27">
        <v>5926</v>
      </c>
      <c r="O24" s="27">
        <v>4606</v>
      </c>
      <c r="P24" s="27">
        <v>5069</v>
      </c>
      <c r="Q24" s="27">
        <v>1881</v>
      </c>
      <c r="R24" s="27">
        <v>4122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767</v>
      </c>
      <c r="E25" s="27">
        <f t="shared" si="2"/>
        <v>447</v>
      </c>
      <c r="F25" s="27">
        <f t="shared" si="3"/>
        <v>320</v>
      </c>
      <c r="G25" s="27">
        <v>0</v>
      </c>
      <c r="H25" s="27">
        <v>4</v>
      </c>
      <c r="I25" s="27">
        <v>4</v>
      </c>
      <c r="J25" s="27">
        <v>6</v>
      </c>
      <c r="K25" s="27">
        <v>37</v>
      </c>
      <c r="L25" s="27">
        <v>29</v>
      </c>
      <c r="M25" s="27">
        <v>165</v>
      </c>
      <c r="N25" s="27">
        <v>88</v>
      </c>
      <c r="O25" s="27">
        <v>181</v>
      </c>
      <c r="P25" s="27">
        <v>120</v>
      </c>
      <c r="Q25" s="27">
        <v>60</v>
      </c>
      <c r="R25" s="27">
        <v>73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16439</v>
      </c>
      <c r="E26" s="27">
        <f t="shared" si="2"/>
        <v>7985</v>
      </c>
      <c r="F26" s="27">
        <f t="shared" si="3"/>
        <v>8454</v>
      </c>
      <c r="G26" s="27">
        <v>1</v>
      </c>
      <c r="H26" s="27">
        <v>4</v>
      </c>
      <c r="I26" s="27">
        <v>177</v>
      </c>
      <c r="J26" s="27">
        <v>128</v>
      </c>
      <c r="K26" s="27">
        <v>1217</v>
      </c>
      <c r="L26" s="27">
        <v>1179</v>
      </c>
      <c r="M26" s="27">
        <v>2945</v>
      </c>
      <c r="N26" s="27">
        <v>2502</v>
      </c>
      <c r="O26" s="27">
        <v>2726</v>
      </c>
      <c r="P26" s="27">
        <v>2849</v>
      </c>
      <c r="Q26" s="27">
        <v>919</v>
      </c>
      <c r="R26" s="27">
        <v>1792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9042</v>
      </c>
      <c r="E27" s="27">
        <f t="shared" si="2"/>
        <v>4375</v>
      </c>
      <c r="F27" s="27">
        <f t="shared" si="3"/>
        <v>4667</v>
      </c>
      <c r="G27" s="27">
        <v>1</v>
      </c>
      <c r="H27" s="27">
        <v>1</v>
      </c>
      <c r="I27" s="27">
        <v>87</v>
      </c>
      <c r="J27" s="27">
        <v>88</v>
      </c>
      <c r="K27" s="27">
        <v>696</v>
      </c>
      <c r="L27" s="27">
        <v>733</v>
      </c>
      <c r="M27" s="27">
        <v>1667</v>
      </c>
      <c r="N27" s="27">
        <v>1500</v>
      </c>
      <c r="O27" s="27">
        <v>1460</v>
      </c>
      <c r="P27" s="27">
        <v>1518</v>
      </c>
      <c r="Q27" s="27">
        <v>464</v>
      </c>
      <c r="R27" s="27">
        <v>827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28211</v>
      </c>
      <c r="E28" s="27">
        <f t="shared" si="2"/>
        <v>12897</v>
      </c>
      <c r="F28" s="27">
        <f t="shared" si="3"/>
        <v>15314</v>
      </c>
      <c r="G28" s="27">
        <v>140</v>
      </c>
      <c r="H28" s="27">
        <v>85</v>
      </c>
      <c r="I28" s="27">
        <v>653</v>
      </c>
      <c r="J28" s="27">
        <v>645</v>
      </c>
      <c r="K28" s="27">
        <v>2675</v>
      </c>
      <c r="L28" s="27">
        <v>2598</v>
      </c>
      <c r="M28" s="27">
        <v>4817</v>
      </c>
      <c r="N28" s="27">
        <v>5599</v>
      </c>
      <c r="O28" s="27">
        <v>3569</v>
      </c>
      <c r="P28" s="27">
        <v>3941</v>
      </c>
      <c r="Q28" s="27">
        <v>1043</v>
      </c>
      <c r="R28" s="27">
        <v>2446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26306</v>
      </c>
      <c r="E29" s="27">
        <f t="shared" si="2"/>
        <v>11109</v>
      </c>
      <c r="F29" s="27">
        <f t="shared" si="3"/>
        <v>15197</v>
      </c>
      <c r="G29" s="27">
        <v>248</v>
      </c>
      <c r="H29" s="27">
        <v>248</v>
      </c>
      <c r="I29" s="27">
        <v>997</v>
      </c>
      <c r="J29" s="27">
        <v>1029</v>
      </c>
      <c r="K29" s="27">
        <v>2688</v>
      </c>
      <c r="L29" s="27">
        <v>2610</v>
      </c>
      <c r="M29" s="27">
        <v>3518</v>
      </c>
      <c r="N29" s="27">
        <v>6104</v>
      </c>
      <c r="O29" s="27">
        <v>2824</v>
      </c>
      <c r="P29" s="27">
        <v>3616</v>
      </c>
      <c r="Q29" s="27">
        <v>834</v>
      </c>
      <c r="R29" s="27">
        <v>1590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88213</v>
      </c>
      <c r="E30" s="27">
        <f t="shared" si="2"/>
        <v>39050</v>
      </c>
      <c r="F30" s="27">
        <f t="shared" si="3"/>
        <v>49163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19821</v>
      </c>
      <c r="N30" s="27">
        <v>20297</v>
      </c>
      <c r="O30" s="27">
        <v>13303</v>
      </c>
      <c r="P30" s="27">
        <v>15332</v>
      </c>
      <c r="Q30" s="27">
        <v>5926</v>
      </c>
      <c r="R30" s="27">
        <v>13534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70634</v>
      </c>
      <c r="E31" s="27">
        <f t="shared" si="2"/>
        <v>31163</v>
      </c>
      <c r="F31" s="27">
        <f t="shared" si="3"/>
        <v>39471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15502</v>
      </c>
      <c r="N31" s="27">
        <v>16014</v>
      </c>
      <c r="O31" s="27">
        <v>11163</v>
      </c>
      <c r="P31" s="27">
        <v>12691</v>
      </c>
      <c r="Q31" s="27">
        <v>4498</v>
      </c>
      <c r="R31" s="27">
        <v>10766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17380</v>
      </c>
      <c r="E32" s="27">
        <f t="shared" si="2"/>
        <v>8916</v>
      </c>
      <c r="F32" s="27">
        <f t="shared" si="3"/>
        <v>8464</v>
      </c>
      <c r="G32" s="27">
        <v>287</v>
      </c>
      <c r="H32" s="27">
        <v>277</v>
      </c>
      <c r="I32" s="27">
        <v>1599</v>
      </c>
      <c r="J32" s="27">
        <v>1518</v>
      </c>
      <c r="K32" s="27">
        <v>7030</v>
      </c>
      <c r="L32" s="27">
        <v>6669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13017</v>
      </c>
      <c r="E33" s="27">
        <f t="shared" si="2"/>
        <v>6864</v>
      </c>
      <c r="F33" s="27">
        <f t="shared" si="3"/>
        <v>6153</v>
      </c>
      <c r="G33" s="27">
        <v>253</v>
      </c>
      <c r="H33" s="27">
        <v>221</v>
      </c>
      <c r="I33" s="27">
        <v>1087</v>
      </c>
      <c r="J33" s="27">
        <v>1046</v>
      </c>
      <c r="K33" s="27">
        <v>5524</v>
      </c>
      <c r="L33" s="27">
        <v>4886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13177</v>
      </c>
      <c r="E34" s="27">
        <f t="shared" si="2"/>
        <v>6762</v>
      </c>
      <c r="F34" s="27">
        <f t="shared" si="3"/>
        <v>6415</v>
      </c>
      <c r="G34" s="27">
        <v>255</v>
      </c>
      <c r="H34" s="27">
        <v>279</v>
      </c>
      <c r="I34" s="27">
        <v>1196</v>
      </c>
      <c r="J34" s="27">
        <v>1186</v>
      </c>
      <c r="K34" s="27">
        <v>5311</v>
      </c>
      <c r="L34" s="27">
        <v>4950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9058</v>
      </c>
      <c r="E35" s="27">
        <f t="shared" si="2"/>
        <v>4087</v>
      </c>
      <c r="F35" s="27">
        <f t="shared" si="3"/>
        <v>4971</v>
      </c>
      <c r="G35" s="27">
        <v>6</v>
      </c>
      <c r="H35" s="27">
        <v>3</v>
      </c>
      <c r="I35" s="27">
        <v>33</v>
      </c>
      <c r="J35" s="27">
        <v>28</v>
      </c>
      <c r="K35" s="27">
        <v>109</v>
      </c>
      <c r="L35" s="27">
        <v>116</v>
      </c>
      <c r="M35" s="27">
        <v>1301</v>
      </c>
      <c r="N35" s="27">
        <v>1789</v>
      </c>
      <c r="O35" s="27">
        <v>1850</v>
      </c>
      <c r="P35" s="27">
        <v>1959</v>
      </c>
      <c r="Q35" s="27">
        <v>788</v>
      </c>
      <c r="R35" s="27">
        <v>1076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13357</v>
      </c>
      <c r="E36" s="27">
        <f t="shared" si="2"/>
        <v>6439</v>
      </c>
      <c r="F36" s="27">
        <f t="shared" si="3"/>
        <v>6918</v>
      </c>
      <c r="G36" s="27">
        <v>49</v>
      </c>
      <c r="H36" s="27">
        <v>36</v>
      </c>
      <c r="I36" s="27">
        <v>241</v>
      </c>
      <c r="J36" s="27">
        <v>218</v>
      </c>
      <c r="K36" s="27">
        <v>1130</v>
      </c>
      <c r="L36" s="27">
        <v>995</v>
      </c>
      <c r="M36" s="27">
        <v>2322</v>
      </c>
      <c r="N36" s="27">
        <v>2192</v>
      </c>
      <c r="O36" s="27">
        <v>1939</v>
      </c>
      <c r="P36" s="27">
        <v>1991</v>
      </c>
      <c r="Q36" s="27">
        <v>758</v>
      </c>
      <c r="R36" s="27">
        <v>1486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10163</v>
      </c>
      <c r="E37" s="27">
        <f t="shared" si="2"/>
        <v>4466</v>
      </c>
      <c r="F37" s="27">
        <f t="shared" si="3"/>
        <v>5697</v>
      </c>
      <c r="G37" s="27">
        <v>15</v>
      </c>
      <c r="H37" s="27">
        <v>16</v>
      </c>
      <c r="I37" s="27">
        <v>178</v>
      </c>
      <c r="J37" s="27">
        <v>183</v>
      </c>
      <c r="K37" s="27">
        <v>1188</v>
      </c>
      <c r="L37" s="27">
        <v>1105</v>
      </c>
      <c r="M37" s="27">
        <v>1595</v>
      </c>
      <c r="N37" s="27">
        <v>2266</v>
      </c>
      <c r="O37" s="27">
        <v>1186</v>
      </c>
      <c r="P37" s="27">
        <v>1556</v>
      </c>
      <c r="Q37" s="27">
        <v>304</v>
      </c>
      <c r="R37" s="27">
        <v>571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4000</v>
      </c>
      <c r="E38" s="27">
        <f t="shared" si="2"/>
        <v>1560</v>
      </c>
      <c r="F38" s="27">
        <f t="shared" si="3"/>
        <v>2440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614</v>
      </c>
      <c r="N38" s="27">
        <v>686</v>
      </c>
      <c r="O38" s="27">
        <v>632</v>
      </c>
      <c r="P38" s="27">
        <v>1023</v>
      </c>
      <c r="Q38" s="27">
        <v>314</v>
      </c>
      <c r="R38" s="27">
        <v>731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2141</v>
      </c>
      <c r="E39" s="27">
        <f t="shared" si="2"/>
        <v>1294</v>
      </c>
      <c r="F39" s="27">
        <f t="shared" si="3"/>
        <v>847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114</v>
      </c>
      <c r="N39" s="27">
        <v>298</v>
      </c>
      <c r="O39" s="27">
        <v>896</v>
      </c>
      <c r="P39" s="27">
        <v>384</v>
      </c>
      <c r="Q39" s="27">
        <v>284</v>
      </c>
      <c r="R39" s="27">
        <v>165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4665</v>
      </c>
      <c r="E40" s="27">
        <f t="shared" si="2"/>
        <v>2212</v>
      </c>
      <c r="F40" s="27">
        <f t="shared" si="3"/>
        <v>2453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986</v>
      </c>
      <c r="N40" s="27">
        <v>663</v>
      </c>
      <c r="O40" s="27">
        <v>934</v>
      </c>
      <c r="P40" s="27">
        <v>1043</v>
      </c>
      <c r="Q40" s="27">
        <v>292</v>
      </c>
      <c r="R40" s="27">
        <v>747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6215</v>
      </c>
      <c r="E43" s="27">
        <f t="shared" si="2"/>
        <v>3837</v>
      </c>
      <c r="F43" s="27">
        <f t="shared" si="3"/>
        <v>2378</v>
      </c>
      <c r="G43" s="27">
        <v>100</v>
      </c>
      <c r="H43" s="27">
        <v>109</v>
      </c>
      <c r="I43" s="27">
        <v>45</v>
      </c>
      <c r="J43" s="27">
        <v>37</v>
      </c>
      <c r="K43" s="27">
        <v>146</v>
      </c>
      <c r="L43" s="27">
        <v>146</v>
      </c>
      <c r="M43" s="27">
        <v>2610</v>
      </c>
      <c r="N43" s="27">
        <v>1523</v>
      </c>
      <c r="O43" s="27">
        <v>825</v>
      </c>
      <c r="P43" s="27">
        <v>359</v>
      </c>
      <c r="Q43" s="27">
        <v>111</v>
      </c>
      <c r="R43" s="27">
        <v>204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416273</v>
      </c>
      <c r="E44" s="21">
        <f>G44+I44+K44+O44+Q44+M44</f>
        <v>193081</v>
      </c>
      <c r="F44" s="21">
        <f>H44+J44+L44+P44+R44+N44</f>
        <v>223192</v>
      </c>
      <c r="G44" s="21">
        <f t="shared" ref="G44:R44" si="5">SUM(G45:G48)</f>
        <v>1667</v>
      </c>
      <c r="H44" s="21">
        <f t="shared" si="5"/>
        <v>1626</v>
      </c>
      <c r="I44" s="21">
        <f t="shared" si="5"/>
        <v>8040</v>
      </c>
      <c r="J44" s="21">
        <f t="shared" si="5"/>
        <v>7731</v>
      </c>
      <c r="K44" s="21">
        <f t="shared" si="5"/>
        <v>34032</v>
      </c>
      <c r="L44" s="21">
        <f t="shared" si="5"/>
        <v>32135</v>
      </c>
      <c r="M44" s="21">
        <f t="shared" si="5"/>
        <v>73799</v>
      </c>
      <c r="N44" s="21">
        <f t="shared" si="5"/>
        <v>76245</v>
      </c>
      <c r="O44" s="21">
        <f t="shared" si="5"/>
        <v>54794</v>
      </c>
      <c r="P44" s="21">
        <f t="shared" si="5"/>
        <v>60703</v>
      </c>
      <c r="Q44" s="21">
        <f t="shared" si="5"/>
        <v>20749</v>
      </c>
      <c r="R44" s="21">
        <f t="shared" si="5"/>
        <v>44752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390912</v>
      </c>
      <c r="E45" s="27">
        <f t="shared" ref="E45:E47" si="6">G45+I45+K45+O45+Q45+M45</f>
        <v>181386</v>
      </c>
      <c r="F45" s="27">
        <f t="shared" ref="F45:F47" si="7">H45+J45+L45+P45+R45+N45</f>
        <v>209526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1595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1566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7596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7309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31552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29879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69508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71281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51488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56880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19647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42611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13503</v>
      </c>
      <c r="E46" s="27">
        <f t="shared" si="6"/>
        <v>6465</v>
      </c>
      <c r="F46" s="27">
        <f t="shared" si="7"/>
        <v>7038</v>
      </c>
      <c r="G46" s="26">
        <f>'Прил. 11 СОГАЗ'!F36</f>
        <v>49</v>
      </c>
      <c r="H46" s="26">
        <f>'Прил. 11 СОГАЗ'!G36</f>
        <v>37</v>
      </c>
      <c r="I46" s="26">
        <f>'Прил. 11 СОГАЗ'!H36</f>
        <v>242</v>
      </c>
      <c r="J46" s="26">
        <f>'Прил. 11 СОГАЗ'!I36</f>
        <v>221</v>
      </c>
      <c r="K46" s="26">
        <f>'Прил. 11 СОГАЗ'!J36</f>
        <v>1167</v>
      </c>
      <c r="L46" s="26">
        <f>'Прил. 11 СОГАЗ'!K36</f>
        <v>1023</v>
      </c>
      <c r="M46" s="26">
        <f>'Прил. 11 СОГАЗ'!L36</f>
        <v>2332</v>
      </c>
      <c r="N46" s="26">
        <f>'Прил. 11 СОГАЗ'!M36</f>
        <v>2264</v>
      </c>
      <c r="O46" s="26">
        <f>'Прил. 11 СОГАЗ'!N36</f>
        <v>1921</v>
      </c>
      <c r="P46" s="26">
        <f>'Прил. 11 СОГАЗ'!O36</f>
        <v>2000</v>
      </c>
      <c r="Q46" s="26">
        <f>'Прил. 11 СОГАЗ'!P36</f>
        <v>754</v>
      </c>
      <c r="R46" s="26">
        <f>'Прил. 11 СОГАЗ'!Q36</f>
        <v>1493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10770</v>
      </c>
      <c r="E47" s="27">
        <f t="shared" si="6"/>
        <v>4750</v>
      </c>
      <c r="F47" s="27">
        <f t="shared" si="7"/>
        <v>6020</v>
      </c>
      <c r="G47" s="26">
        <f>'Прил. 11 СОГАЗ'!F29+'Прил. 11 СОГАЗ'!F30+'Прил. 11 СОГАЗ'!F31</f>
        <v>15</v>
      </c>
      <c r="H47" s="26">
        <f>'Прил. 11 СОГАЗ'!G29+'Прил. 11 СОГАЗ'!G30+'Прил. 11 СОГАЗ'!G31</f>
        <v>19</v>
      </c>
      <c r="I47" s="26">
        <f>'Прил. 11 СОГАЗ'!H29+'Прил. 11 СОГАЗ'!H30+'Прил. 11 СОГАЗ'!H31</f>
        <v>181</v>
      </c>
      <c r="J47" s="26">
        <f>'Прил. 11 СОГАЗ'!I29+'Прил. 11 СОГАЗ'!I30+'Прил. 11 СОГАЗ'!I31</f>
        <v>183</v>
      </c>
      <c r="K47" s="26">
        <f>'Прил. 11 СОГАЗ'!J29+'Прил. 11 СОГАЗ'!J30+'Прил. 11 СОГАЗ'!J31</f>
        <v>1242</v>
      </c>
      <c r="L47" s="26">
        <f>'Прил. 11 СОГАЗ'!K29+'Прил. 11 СОГАЗ'!K30+'Прил. 11 СОГАЗ'!K31</f>
        <v>1158</v>
      </c>
      <c r="M47" s="26">
        <f>'Прил. 11 СОГАЗ'!L29+'Прил. 11 СОГАЗ'!L30+'Прил. 11 СОГАЗ'!L31</f>
        <v>1775</v>
      </c>
      <c r="N47" s="26">
        <f>'Прил. 11 СОГАЗ'!M29+'Прил. 11 СОГАЗ'!M30+'Прил. 11 СОГАЗ'!M31</f>
        <v>2459</v>
      </c>
      <c r="O47" s="26">
        <f>'Прил. 11 СОГАЗ'!N29+'Прил. 11 СОГАЗ'!N30+'Прил. 11 СОГАЗ'!N31</f>
        <v>1226</v>
      </c>
      <c r="P47" s="26">
        <f>'Прил. 11 СОГАЗ'!O29+'Прил. 11 СОГАЗ'!O30+'Прил. 11 СОГАЗ'!O31</f>
        <v>1616</v>
      </c>
      <c r="Q47" s="26">
        <f>'Прил. 11 СОГАЗ'!P29+'Прил. 11 СОГАЗ'!P30+'Прил. 11 СОГАЗ'!P31</f>
        <v>311</v>
      </c>
      <c r="R47" s="26">
        <f>'Прил. 11 СОГАЗ'!Q29+'Прил. 11 СОГАЗ'!Q30+'Прил. 11 СОГАЗ'!Q31</f>
        <v>585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1088</v>
      </c>
      <c r="E48" s="27">
        <f t="shared" ref="E48" si="9">G48+I48+K48+O48+Q48+M48</f>
        <v>480</v>
      </c>
      <c r="F48" s="27">
        <f t="shared" ref="F48" si="10">H48+J48+L48+P48+R48+N48</f>
        <v>608</v>
      </c>
      <c r="G48" s="26">
        <f>'Прил. 11 СОГАЗ'!F32+'Прил. 11 СОГАЗ'!F24</f>
        <v>8</v>
      </c>
      <c r="H48" s="26">
        <f>'Прил. 11 СОГАЗ'!G32+'Прил. 11 СОГАЗ'!G24</f>
        <v>4</v>
      </c>
      <c r="I48" s="26">
        <f>'Прил. 11 СОГАЗ'!H32+'Прил. 11 СОГАЗ'!H24</f>
        <v>21</v>
      </c>
      <c r="J48" s="26">
        <f>'Прил. 11 СОГАЗ'!I32+'Прил. 11 СОГАЗ'!I24</f>
        <v>18</v>
      </c>
      <c r="K48" s="26">
        <f>'Прил. 11 СОГАЗ'!J32+'Прил. 11 СОГАЗ'!J24</f>
        <v>71</v>
      </c>
      <c r="L48" s="26">
        <f>'Прил. 11 СОГАЗ'!K32+'Прил. 11 СОГАЗ'!K24</f>
        <v>75</v>
      </c>
      <c r="M48" s="26">
        <f>'Прил. 11 СОГАЗ'!L32+'Прил. 11 СОГАЗ'!L24</f>
        <v>184</v>
      </c>
      <c r="N48" s="26">
        <f>'Прил. 11 СОГАЗ'!M32+'Прил. 11 СОГАЗ'!M24</f>
        <v>241</v>
      </c>
      <c r="O48" s="26">
        <f>'Прил. 11 СОГАЗ'!N32+'Прил. 11 СОГАЗ'!N24</f>
        <v>159</v>
      </c>
      <c r="P48" s="26">
        <f>'Прил. 11 СОГАЗ'!O32+'Прил. 11 СОГАЗ'!O24</f>
        <v>207</v>
      </c>
      <c r="Q48" s="26">
        <f>'Прил. 11 СОГАЗ'!P32+'Прил. 11 СОГАЗ'!P24</f>
        <v>37</v>
      </c>
      <c r="R48" s="26">
        <f>'Прил. 11 СОГАЗ'!Q32+'Прил. 11 СОГАЗ'!Q24</f>
        <v>63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s="9" customFormat="1" ht="39" customHeight="1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 s="9" customFormat="1" ht="20.25">
      <c r="F10" s="10" t="s">
        <v>7</v>
      </c>
      <c r="G10" s="101" t="s">
        <v>126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4" t="s">
        <v>72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8" s="13" customFormat="1" ht="15.75">
      <c r="D13" s="75" t="s">
        <v>8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6" t="s">
        <v>9</v>
      </c>
      <c r="B15" s="98" t="s">
        <v>48</v>
      </c>
      <c r="C15" s="76" t="s">
        <v>10</v>
      </c>
      <c r="D15" s="76" t="s">
        <v>11</v>
      </c>
      <c r="E15" s="91" t="s">
        <v>12</v>
      </c>
      <c r="F15" s="92"/>
      <c r="G15" s="79" t="s">
        <v>13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</row>
    <row r="16" spans="1:18" s="14" customFormat="1" ht="35.25" customHeight="1">
      <c r="A16" s="77"/>
      <c r="B16" s="99"/>
      <c r="C16" s="77"/>
      <c r="D16" s="77"/>
      <c r="E16" s="93"/>
      <c r="F16" s="94"/>
      <c r="G16" s="83" t="s">
        <v>14</v>
      </c>
      <c r="H16" s="84"/>
      <c r="I16" s="84"/>
      <c r="J16" s="84"/>
      <c r="K16" s="84"/>
      <c r="L16" s="85"/>
      <c r="M16" s="83" t="s">
        <v>15</v>
      </c>
      <c r="N16" s="84"/>
      <c r="O16" s="84"/>
      <c r="P16" s="85"/>
      <c r="Q16" s="70" t="s">
        <v>16</v>
      </c>
      <c r="R16" s="71"/>
    </row>
    <row r="17" spans="1:22" s="14" customFormat="1" ht="31.5" customHeight="1">
      <c r="A17" s="77"/>
      <c r="B17" s="99"/>
      <c r="C17" s="77"/>
      <c r="D17" s="77"/>
      <c r="E17" s="95"/>
      <c r="F17" s="96"/>
      <c r="G17" s="70" t="s">
        <v>17</v>
      </c>
      <c r="H17" s="71"/>
      <c r="I17" s="70" t="s">
        <v>18</v>
      </c>
      <c r="J17" s="71"/>
      <c r="K17" s="70" t="s">
        <v>19</v>
      </c>
      <c r="L17" s="71"/>
      <c r="M17" s="86" t="s">
        <v>123</v>
      </c>
      <c r="N17" s="87" t="s">
        <v>113</v>
      </c>
      <c r="O17" s="86" t="s">
        <v>122</v>
      </c>
      <c r="P17" s="87" t="s">
        <v>113</v>
      </c>
      <c r="Q17" s="15" t="s">
        <v>114</v>
      </c>
      <c r="R17" s="15" t="s">
        <v>115</v>
      </c>
    </row>
    <row r="18" spans="1:22" s="14" customFormat="1">
      <c r="A18" s="78"/>
      <c r="B18" s="100"/>
      <c r="C18" s="78"/>
      <c r="D18" s="78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258992</v>
      </c>
      <c r="E20" s="21">
        <f>G20+I20+K20+O20+Q20+M20</f>
        <v>118365</v>
      </c>
      <c r="F20" s="21">
        <f>H20+J20+L20+P20+R20+N20</f>
        <v>140627</v>
      </c>
      <c r="G20" s="21">
        <f t="shared" ref="G20:R20" si="1">SUM(G21:G43)</f>
        <v>949</v>
      </c>
      <c r="H20" s="21">
        <f t="shared" si="1"/>
        <v>862</v>
      </c>
      <c r="I20" s="21">
        <f t="shared" si="1"/>
        <v>4739</v>
      </c>
      <c r="J20" s="21">
        <f t="shared" si="1"/>
        <v>4577</v>
      </c>
      <c r="K20" s="21">
        <f t="shared" si="1"/>
        <v>22314</v>
      </c>
      <c r="L20" s="21">
        <f t="shared" si="1"/>
        <v>20938</v>
      </c>
      <c r="M20" s="21">
        <f t="shared" si="1"/>
        <v>46621</v>
      </c>
      <c r="N20" s="21">
        <f t="shared" si="1"/>
        <v>48765</v>
      </c>
      <c r="O20" s="21">
        <f t="shared" si="1"/>
        <v>31304</v>
      </c>
      <c r="P20" s="21">
        <f t="shared" si="1"/>
        <v>36215</v>
      </c>
      <c r="Q20" s="21">
        <f t="shared" si="1"/>
        <v>12438</v>
      </c>
      <c r="R20" s="21">
        <f t="shared" si="1"/>
        <v>29270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425</v>
      </c>
      <c r="E21" s="27">
        <f>G21+I21+K21+O21+Q21+M21</f>
        <v>103</v>
      </c>
      <c r="F21" s="27">
        <f>H21+J21+L21+P21+R21+N21</f>
        <v>322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47</v>
      </c>
      <c r="N21" s="27">
        <v>146</v>
      </c>
      <c r="O21" s="27">
        <v>36</v>
      </c>
      <c r="P21" s="27">
        <v>155</v>
      </c>
      <c r="Q21" s="27">
        <v>20</v>
      </c>
      <c r="R21" s="27">
        <v>21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28659</v>
      </c>
      <c r="E22" s="27">
        <f t="shared" ref="E22:E43" si="2">G22+I22+K22+O22+Q22+M22</f>
        <v>12893</v>
      </c>
      <c r="F22" s="27">
        <f t="shared" ref="F22:F43" si="3">H22+J22+L22+P22+R22+N22</f>
        <v>15766</v>
      </c>
      <c r="G22" s="27">
        <v>2</v>
      </c>
      <c r="H22" s="27">
        <v>6</v>
      </c>
      <c r="I22" s="27">
        <v>206</v>
      </c>
      <c r="J22" s="27">
        <v>204</v>
      </c>
      <c r="K22" s="27">
        <v>2614</v>
      </c>
      <c r="L22" s="27">
        <v>2421</v>
      </c>
      <c r="M22" s="27">
        <v>5557</v>
      </c>
      <c r="N22" s="27">
        <v>4937</v>
      </c>
      <c r="O22" s="27">
        <v>2968</v>
      </c>
      <c r="P22" s="27">
        <v>3741</v>
      </c>
      <c r="Q22" s="27">
        <v>1546</v>
      </c>
      <c r="R22" s="27">
        <v>4457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37701</v>
      </c>
      <c r="E23" s="27">
        <f t="shared" si="2"/>
        <v>16758</v>
      </c>
      <c r="F23" s="27">
        <f t="shared" si="3"/>
        <v>20943</v>
      </c>
      <c r="G23" s="27">
        <v>130</v>
      </c>
      <c r="H23" s="27">
        <v>115</v>
      </c>
      <c r="I23" s="27">
        <v>703</v>
      </c>
      <c r="J23" s="27">
        <v>723</v>
      </c>
      <c r="K23" s="27">
        <v>3490</v>
      </c>
      <c r="L23" s="27">
        <v>3200</v>
      </c>
      <c r="M23" s="27">
        <v>5559</v>
      </c>
      <c r="N23" s="27">
        <v>5910</v>
      </c>
      <c r="O23" s="27">
        <v>4502</v>
      </c>
      <c r="P23" s="27">
        <v>5496</v>
      </c>
      <c r="Q23" s="27">
        <v>2374</v>
      </c>
      <c r="R23" s="27">
        <v>5499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6333</v>
      </c>
      <c r="E24" s="27">
        <f t="shared" si="2"/>
        <v>3091</v>
      </c>
      <c r="F24" s="27">
        <f t="shared" si="3"/>
        <v>3242</v>
      </c>
      <c r="G24" s="27">
        <v>19</v>
      </c>
      <c r="H24" s="27">
        <v>22</v>
      </c>
      <c r="I24" s="27">
        <v>140</v>
      </c>
      <c r="J24" s="27">
        <v>126</v>
      </c>
      <c r="K24" s="27">
        <v>629</v>
      </c>
      <c r="L24" s="27">
        <v>581</v>
      </c>
      <c r="M24" s="27">
        <v>1250</v>
      </c>
      <c r="N24" s="27">
        <v>1310</v>
      </c>
      <c r="O24" s="27">
        <v>882</v>
      </c>
      <c r="P24" s="27">
        <v>874</v>
      </c>
      <c r="Q24" s="27">
        <v>171</v>
      </c>
      <c r="R24" s="27">
        <v>329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8051</v>
      </c>
      <c r="E25" s="27">
        <f t="shared" si="2"/>
        <v>3711</v>
      </c>
      <c r="F25" s="27">
        <f t="shared" si="3"/>
        <v>4340</v>
      </c>
      <c r="G25" s="27">
        <v>23</v>
      </c>
      <c r="H25" s="27">
        <v>20</v>
      </c>
      <c r="I25" s="27">
        <v>111</v>
      </c>
      <c r="J25" s="27">
        <v>133</v>
      </c>
      <c r="K25" s="27">
        <v>700</v>
      </c>
      <c r="L25" s="27">
        <v>646</v>
      </c>
      <c r="M25" s="27">
        <v>1338</v>
      </c>
      <c r="N25" s="27">
        <v>1200</v>
      </c>
      <c r="O25" s="27">
        <v>1073</v>
      </c>
      <c r="P25" s="27">
        <v>1206</v>
      </c>
      <c r="Q25" s="27">
        <v>466</v>
      </c>
      <c r="R25" s="27">
        <v>1135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41572</v>
      </c>
      <c r="E26" s="27">
        <f t="shared" si="2"/>
        <v>18795</v>
      </c>
      <c r="F26" s="27">
        <f t="shared" si="3"/>
        <v>22777</v>
      </c>
      <c r="G26" s="27">
        <v>195</v>
      </c>
      <c r="H26" s="27">
        <v>144</v>
      </c>
      <c r="I26" s="27">
        <v>852</v>
      </c>
      <c r="J26" s="27">
        <v>776</v>
      </c>
      <c r="K26" s="27">
        <v>3453</v>
      </c>
      <c r="L26" s="27">
        <v>3203</v>
      </c>
      <c r="M26" s="27">
        <v>7347</v>
      </c>
      <c r="N26" s="27">
        <v>7152</v>
      </c>
      <c r="O26" s="27">
        <v>4761</v>
      </c>
      <c r="P26" s="27">
        <v>5911</v>
      </c>
      <c r="Q26" s="27">
        <v>2187</v>
      </c>
      <c r="R26" s="27">
        <v>5591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15554</v>
      </c>
      <c r="E27" s="27">
        <f t="shared" si="2"/>
        <v>6796</v>
      </c>
      <c r="F27" s="27">
        <f t="shared" si="3"/>
        <v>8758</v>
      </c>
      <c r="G27" s="27">
        <v>97</v>
      </c>
      <c r="H27" s="27">
        <v>104</v>
      </c>
      <c r="I27" s="27">
        <v>391</v>
      </c>
      <c r="J27" s="27">
        <v>337</v>
      </c>
      <c r="K27" s="27">
        <v>1377</v>
      </c>
      <c r="L27" s="27">
        <v>1242</v>
      </c>
      <c r="M27" s="27">
        <v>2679</v>
      </c>
      <c r="N27" s="27">
        <v>3071</v>
      </c>
      <c r="O27" s="27">
        <v>1574</v>
      </c>
      <c r="P27" s="27">
        <v>2076</v>
      </c>
      <c r="Q27" s="27">
        <v>678</v>
      </c>
      <c r="R27" s="27">
        <v>1928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290</v>
      </c>
      <c r="E28" s="27">
        <f t="shared" si="2"/>
        <v>208</v>
      </c>
      <c r="F28" s="27">
        <f t="shared" si="3"/>
        <v>82</v>
      </c>
      <c r="G28" s="27">
        <v>3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112</v>
      </c>
      <c r="N28" s="27">
        <v>44</v>
      </c>
      <c r="O28" s="27">
        <v>74</v>
      </c>
      <c r="P28" s="27">
        <v>23</v>
      </c>
      <c r="Q28" s="27">
        <v>11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18328</v>
      </c>
      <c r="E29" s="27">
        <f t="shared" si="2"/>
        <v>8000</v>
      </c>
      <c r="F29" s="27">
        <f t="shared" si="3"/>
        <v>10328</v>
      </c>
      <c r="G29" s="27">
        <v>9</v>
      </c>
      <c r="H29" s="27">
        <v>10</v>
      </c>
      <c r="I29" s="27">
        <v>221</v>
      </c>
      <c r="J29" s="27">
        <v>239</v>
      </c>
      <c r="K29" s="27">
        <v>2050</v>
      </c>
      <c r="L29" s="27">
        <v>2000</v>
      </c>
      <c r="M29" s="27">
        <v>3163</v>
      </c>
      <c r="N29" s="27">
        <v>4053</v>
      </c>
      <c r="O29" s="27">
        <v>1905</v>
      </c>
      <c r="P29" s="27">
        <v>2541</v>
      </c>
      <c r="Q29" s="27">
        <v>652</v>
      </c>
      <c r="R29" s="27">
        <v>1485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23899</v>
      </c>
      <c r="E30" s="27">
        <f t="shared" si="2"/>
        <v>10960</v>
      </c>
      <c r="F30" s="27">
        <f t="shared" si="3"/>
        <v>12939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5731</v>
      </c>
      <c r="N30" s="27">
        <v>6258</v>
      </c>
      <c r="O30" s="27">
        <v>3941</v>
      </c>
      <c r="P30" s="27">
        <v>4174</v>
      </c>
      <c r="Q30" s="27">
        <v>1288</v>
      </c>
      <c r="R30" s="27">
        <v>2507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22266</v>
      </c>
      <c r="E31" s="27">
        <f t="shared" si="2"/>
        <v>10047</v>
      </c>
      <c r="F31" s="27">
        <f t="shared" si="3"/>
        <v>12219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5115</v>
      </c>
      <c r="N31" s="27">
        <v>5099</v>
      </c>
      <c r="O31" s="27">
        <v>3635</v>
      </c>
      <c r="P31" s="27">
        <v>4079</v>
      </c>
      <c r="Q31" s="27">
        <v>1297</v>
      </c>
      <c r="R31" s="27">
        <v>3041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4524</v>
      </c>
      <c r="E32" s="27">
        <f t="shared" si="2"/>
        <v>2300</v>
      </c>
      <c r="F32" s="27">
        <f t="shared" si="3"/>
        <v>2224</v>
      </c>
      <c r="G32" s="27">
        <v>83</v>
      </c>
      <c r="H32" s="27">
        <v>68</v>
      </c>
      <c r="I32" s="27">
        <v>448</v>
      </c>
      <c r="J32" s="27">
        <v>451</v>
      </c>
      <c r="K32" s="27">
        <v>1769</v>
      </c>
      <c r="L32" s="27">
        <v>1705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3268</v>
      </c>
      <c r="E33" s="27">
        <f t="shared" si="2"/>
        <v>1636</v>
      </c>
      <c r="F33" s="27">
        <f t="shared" si="3"/>
        <v>1632</v>
      </c>
      <c r="G33" s="27">
        <v>70</v>
      </c>
      <c r="H33" s="27">
        <v>68</v>
      </c>
      <c r="I33" s="27">
        <v>323</v>
      </c>
      <c r="J33" s="27">
        <v>328</v>
      </c>
      <c r="K33" s="27">
        <v>1243</v>
      </c>
      <c r="L33" s="27">
        <v>1236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3247</v>
      </c>
      <c r="E34" s="27">
        <f t="shared" si="2"/>
        <v>1644</v>
      </c>
      <c r="F34" s="27">
        <f t="shared" si="3"/>
        <v>1603</v>
      </c>
      <c r="G34" s="27">
        <v>50</v>
      </c>
      <c r="H34" s="27">
        <v>66</v>
      </c>
      <c r="I34" s="27">
        <v>318</v>
      </c>
      <c r="J34" s="27">
        <v>293</v>
      </c>
      <c r="K34" s="27">
        <v>1276</v>
      </c>
      <c r="L34" s="27">
        <v>1244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8802</v>
      </c>
      <c r="E35" s="27">
        <f t="shared" si="2"/>
        <v>3943</v>
      </c>
      <c r="F35" s="27">
        <f t="shared" si="3"/>
        <v>4859</v>
      </c>
      <c r="G35" s="27">
        <v>41</v>
      </c>
      <c r="H35" s="27">
        <v>34</v>
      </c>
      <c r="I35" s="27">
        <v>201</v>
      </c>
      <c r="J35" s="27">
        <v>214</v>
      </c>
      <c r="K35" s="27">
        <v>829</v>
      </c>
      <c r="L35" s="27">
        <v>755</v>
      </c>
      <c r="M35" s="27">
        <v>1205</v>
      </c>
      <c r="N35" s="27">
        <v>1994</v>
      </c>
      <c r="O35" s="27">
        <v>1295</v>
      </c>
      <c r="P35" s="27">
        <v>1383</v>
      </c>
      <c r="Q35" s="27">
        <v>372</v>
      </c>
      <c r="R35" s="27">
        <v>479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2459</v>
      </c>
      <c r="E36" s="27">
        <f t="shared" si="2"/>
        <v>1068</v>
      </c>
      <c r="F36" s="27">
        <f t="shared" si="3"/>
        <v>1391</v>
      </c>
      <c r="G36" s="27">
        <v>2</v>
      </c>
      <c r="H36" s="27">
        <v>0</v>
      </c>
      <c r="I36" s="27">
        <v>7</v>
      </c>
      <c r="J36" s="27">
        <v>4</v>
      </c>
      <c r="K36" s="27">
        <v>212</v>
      </c>
      <c r="L36" s="27">
        <v>161</v>
      </c>
      <c r="M36" s="27">
        <v>493</v>
      </c>
      <c r="N36" s="27">
        <v>480</v>
      </c>
      <c r="O36" s="27">
        <v>228</v>
      </c>
      <c r="P36" s="27">
        <v>369</v>
      </c>
      <c r="Q36" s="27">
        <v>126</v>
      </c>
      <c r="R36" s="27">
        <v>377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21382</v>
      </c>
      <c r="E37" s="27">
        <f t="shared" si="2"/>
        <v>9610</v>
      </c>
      <c r="F37" s="27">
        <f t="shared" si="3"/>
        <v>11772</v>
      </c>
      <c r="G37" s="27">
        <v>180</v>
      </c>
      <c r="H37" s="27">
        <v>169</v>
      </c>
      <c r="I37" s="27">
        <v>793</v>
      </c>
      <c r="J37" s="27">
        <v>722</v>
      </c>
      <c r="K37" s="27">
        <v>2580</v>
      </c>
      <c r="L37" s="27">
        <v>2437</v>
      </c>
      <c r="M37" s="27">
        <v>3433</v>
      </c>
      <c r="N37" s="27">
        <v>4789</v>
      </c>
      <c r="O37" s="27">
        <v>2052</v>
      </c>
      <c r="P37" s="27">
        <v>2411</v>
      </c>
      <c r="Q37" s="27">
        <v>572</v>
      </c>
      <c r="R37" s="27">
        <v>1244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1715</v>
      </c>
      <c r="E38" s="27">
        <f t="shared" si="2"/>
        <v>580</v>
      </c>
      <c r="F38" s="27">
        <f t="shared" si="3"/>
        <v>1135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279</v>
      </c>
      <c r="N38" s="27">
        <v>367</v>
      </c>
      <c r="O38" s="27">
        <v>175</v>
      </c>
      <c r="P38" s="27">
        <v>404</v>
      </c>
      <c r="Q38" s="27">
        <v>126</v>
      </c>
      <c r="R38" s="27">
        <v>364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696</v>
      </c>
      <c r="E39" s="27">
        <f t="shared" si="2"/>
        <v>407</v>
      </c>
      <c r="F39" s="27">
        <f t="shared" si="3"/>
        <v>289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50</v>
      </c>
      <c r="N39" s="27">
        <v>99</v>
      </c>
      <c r="O39" s="27">
        <v>284</v>
      </c>
      <c r="P39" s="27">
        <v>147</v>
      </c>
      <c r="Q39" s="27">
        <v>73</v>
      </c>
      <c r="R39" s="27">
        <v>43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6276</v>
      </c>
      <c r="E40" s="27">
        <f t="shared" si="2"/>
        <v>3468</v>
      </c>
      <c r="F40" s="27">
        <f t="shared" si="3"/>
        <v>2808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1646</v>
      </c>
      <c r="N40" s="27">
        <v>995</v>
      </c>
      <c r="O40" s="27">
        <v>1381</v>
      </c>
      <c r="P40" s="27">
        <v>1111</v>
      </c>
      <c r="Q40" s="27">
        <v>441</v>
      </c>
      <c r="R40" s="27">
        <v>702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3545</v>
      </c>
      <c r="E43" s="27">
        <f t="shared" si="2"/>
        <v>2347</v>
      </c>
      <c r="F43" s="27">
        <f t="shared" si="3"/>
        <v>1198</v>
      </c>
      <c r="G43" s="27">
        <v>45</v>
      </c>
      <c r="H43" s="27">
        <v>36</v>
      </c>
      <c r="I43" s="27">
        <v>23</v>
      </c>
      <c r="J43" s="27">
        <v>26</v>
      </c>
      <c r="K43" s="27">
        <v>86</v>
      </c>
      <c r="L43" s="27">
        <v>98</v>
      </c>
      <c r="M43" s="27">
        <v>1617</v>
      </c>
      <c r="N43" s="27">
        <v>861</v>
      </c>
      <c r="O43" s="27">
        <v>538</v>
      </c>
      <c r="P43" s="27">
        <v>114</v>
      </c>
      <c r="Q43" s="27">
        <v>38</v>
      </c>
      <c r="R43" s="27">
        <v>63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258992</v>
      </c>
      <c r="E44" s="21">
        <f>G44+I44+K44+O44+Q44+M44</f>
        <v>118365</v>
      </c>
      <c r="F44" s="21">
        <f>H44+J44+L44+P44+R44+N44</f>
        <v>140627</v>
      </c>
      <c r="G44" s="21">
        <f t="shared" ref="G44:R44" si="5">SUM(G45:G48)</f>
        <v>949</v>
      </c>
      <c r="H44" s="21">
        <f t="shared" si="5"/>
        <v>862</v>
      </c>
      <c r="I44" s="21">
        <f t="shared" si="5"/>
        <v>4739</v>
      </c>
      <c r="J44" s="21">
        <f t="shared" si="5"/>
        <v>4577</v>
      </c>
      <c r="K44" s="21">
        <f t="shared" si="5"/>
        <v>22314</v>
      </c>
      <c r="L44" s="21">
        <f t="shared" si="5"/>
        <v>20938</v>
      </c>
      <c r="M44" s="21">
        <f t="shared" si="5"/>
        <v>46621</v>
      </c>
      <c r="N44" s="21">
        <f t="shared" si="5"/>
        <v>48765</v>
      </c>
      <c r="O44" s="21">
        <f t="shared" si="5"/>
        <v>31304</v>
      </c>
      <c r="P44" s="21">
        <f t="shared" si="5"/>
        <v>36215</v>
      </c>
      <c r="Q44" s="21">
        <f t="shared" si="5"/>
        <v>12438</v>
      </c>
      <c r="R44" s="21">
        <f t="shared" si="5"/>
        <v>29270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226955</v>
      </c>
      <c r="E45" s="27">
        <f t="shared" ref="E45:E47" si="6">G45+I45+K45+O45+Q45+M45</f>
        <v>104046</v>
      </c>
      <c r="F45" s="27">
        <f t="shared" ref="F45:F47" si="7">H45+J45+L45+P45+R45+N45</f>
        <v>122909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732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669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3752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3663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18540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17417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41340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41390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28137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32419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11545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27351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2322</v>
      </c>
      <c r="E46" s="27">
        <f t="shared" si="6"/>
        <v>1023</v>
      </c>
      <c r="F46" s="27">
        <f t="shared" si="7"/>
        <v>1299</v>
      </c>
      <c r="G46" s="26">
        <f>'Прил. 11 АЛЬФА'!F36</f>
        <v>2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2</v>
      </c>
      <c r="K46" s="26">
        <f>'Прил. 11 АЛЬФА'!J36</f>
        <v>215</v>
      </c>
      <c r="L46" s="26">
        <f>'Прил. 11 АЛЬФА'!K36</f>
        <v>172</v>
      </c>
      <c r="M46" s="26">
        <f>'Прил. 11 АЛЬФА'!L36</f>
        <v>468</v>
      </c>
      <c r="N46" s="26">
        <f>'Прил. 11 АЛЬФА'!M36</f>
        <v>423</v>
      </c>
      <c r="O46" s="26">
        <f>'Прил. 11 АЛЬФА'!N36</f>
        <v>215</v>
      </c>
      <c r="P46" s="26">
        <f>'Прил. 11 АЛЬФА'!O36</f>
        <v>341</v>
      </c>
      <c r="Q46" s="26">
        <f>'Прил. 11 АЛЬФА'!P36</f>
        <v>118</v>
      </c>
      <c r="R46" s="26">
        <f>'Прил. 11 АЛЬФА'!Q36</f>
        <v>361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23146</v>
      </c>
      <c r="E47" s="27">
        <f t="shared" si="6"/>
        <v>10324</v>
      </c>
      <c r="F47" s="27">
        <f t="shared" si="7"/>
        <v>12822</v>
      </c>
      <c r="G47" s="26">
        <f>'Прил. 11 АЛЬФА'!F29+'Прил. 11 АЛЬФА'!F30+'Прил. 11 АЛЬФА'!F31</f>
        <v>186</v>
      </c>
      <c r="H47" s="26">
        <f>'Прил. 11 АЛЬФА'!G29+'Прил. 11 АЛЬФА'!G30+'Прил. 11 АЛЬФА'!G31</f>
        <v>171</v>
      </c>
      <c r="I47" s="26">
        <f>'Прил. 11 АЛЬФА'!H29+'Прил. 11 АЛЬФА'!H30+'Прил. 11 АЛЬФА'!H31</f>
        <v>810</v>
      </c>
      <c r="J47" s="26">
        <f>'Прил. 11 АЛЬФА'!I29+'Прил. 11 АЛЬФА'!I30+'Прил. 11 АЛЬФА'!I31</f>
        <v>741</v>
      </c>
      <c r="K47" s="26">
        <f>'Прил. 11 АЛЬФА'!J29+'Прил. 11 АЛЬФА'!J30+'Прил. 11 АЛЬФА'!J31</f>
        <v>2767</v>
      </c>
      <c r="L47" s="26">
        <f>'Прил. 11 АЛЬФА'!K29+'Прил. 11 АЛЬФА'!K30+'Прил. 11 АЛЬФА'!K31</f>
        <v>2628</v>
      </c>
      <c r="M47" s="26">
        <f>'Прил. 11 АЛЬФА'!L29+'Прил. 11 АЛЬФА'!L30+'Прил. 11 АЛЬФА'!L31</f>
        <v>3821</v>
      </c>
      <c r="N47" s="26">
        <f>'Прил. 11 АЛЬФА'!M29+'Прил. 11 АЛЬФА'!M30+'Прил. 11 АЛЬФА'!M31</f>
        <v>5462</v>
      </c>
      <c r="O47" s="26">
        <f>'Прил. 11 АЛЬФА'!N29+'Прил. 11 АЛЬФА'!N30+'Прил. 11 АЛЬФА'!N31</f>
        <v>2148</v>
      </c>
      <c r="P47" s="26">
        <f>'Прил. 11 АЛЬФА'!O29+'Прил. 11 АЛЬФА'!O30+'Прил. 11 АЛЬФА'!O31</f>
        <v>2523</v>
      </c>
      <c r="Q47" s="26">
        <f>'Прил. 11 АЛЬФА'!P29+'Прил. 11 АЛЬФА'!P30+'Прил. 11 АЛЬФА'!P31</f>
        <v>592</v>
      </c>
      <c r="R47" s="26">
        <f>'Прил. 11 АЛЬФА'!Q29+'Прил. 11 АЛЬФА'!Q30+'Прил. 11 АЛЬФА'!Q31</f>
        <v>1297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6569</v>
      </c>
      <c r="E48" s="27">
        <f t="shared" ref="E48" si="9">G48+I48+K48+O48+Q48+M48</f>
        <v>2972</v>
      </c>
      <c r="F48" s="27">
        <f t="shared" ref="F48" si="10">H48+J48+L48+P48+R48+N48</f>
        <v>3597</v>
      </c>
      <c r="G48" s="26">
        <f>'Прил. 11 АЛЬФА'!F32+'Прил. 11 АЛЬФА'!F24</f>
        <v>29</v>
      </c>
      <c r="H48" s="26">
        <f>'Прил. 11 АЛЬФА'!G32+'Прил. 11 АЛЬФА'!G24</f>
        <v>22</v>
      </c>
      <c r="I48" s="26">
        <f>'Прил. 11 АЛЬФА'!H32+'Прил. 11 АЛЬФА'!H24</f>
        <v>172</v>
      </c>
      <c r="J48" s="26">
        <f>'Прил. 11 АЛЬФА'!I32+'Прил. 11 АЛЬФА'!I24</f>
        <v>171</v>
      </c>
      <c r="K48" s="26">
        <f>'Прил. 11 АЛЬФА'!J32+'Прил. 11 АЛЬФА'!J24</f>
        <v>792</v>
      </c>
      <c r="L48" s="26">
        <f>'Прил. 11 АЛЬФА'!K32+'Прил. 11 АЛЬФА'!K24</f>
        <v>721</v>
      </c>
      <c r="M48" s="26">
        <f>'Прил. 11 АЛЬФА'!L32+'Прил. 11 АЛЬФА'!L24</f>
        <v>992</v>
      </c>
      <c r="N48" s="26">
        <f>'Прил. 11 АЛЬФА'!M32+'Прил. 11 АЛЬФА'!M24</f>
        <v>1490</v>
      </c>
      <c r="O48" s="26">
        <f>'Прил. 11 АЛЬФА'!N32+'Прил. 11 АЛЬФА'!N24</f>
        <v>804</v>
      </c>
      <c r="P48" s="26">
        <f>'Прил. 11 АЛЬФА'!O32+'Прил. 11 АЛЬФА'!O24</f>
        <v>932</v>
      </c>
      <c r="Q48" s="26">
        <f>'Прил. 11 АЛЬФА'!P32+'Прил. 11 АЛЬФА'!P24</f>
        <v>183</v>
      </c>
      <c r="R48" s="26">
        <f>'Прил. 11 АЛЬФА'!Q32+'Прил. 11 АЛЬФА'!Q24</f>
        <v>261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7"/>
      <c r="F53" s="97"/>
      <c r="G53" s="90"/>
      <c r="H53" s="90"/>
      <c r="I53" s="90"/>
      <c r="J53" s="90"/>
      <c r="K53" s="90"/>
      <c r="L53" s="90"/>
      <c r="M53" s="90"/>
      <c r="N53" s="90"/>
      <c r="O53" s="90"/>
    </row>
    <row r="54" spans="1:18" s="35" customFormat="1" ht="13.5" customHeight="1">
      <c r="E54" s="88" t="s">
        <v>44</v>
      </c>
      <c r="F54" s="88"/>
      <c r="G54" s="89" t="s">
        <v>45</v>
      </c>
      <c r="H54" s="89"/>
      <c r="I54" s="89"/>
      <c r="J54" s="89"/>
      <c r="K54" s="89"/>
      <c r="L54" s="89"/>
      <c r="M54" s="89"/>
      <c r="N54" s="89"/>
      <c r="O54" s="89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0"/>
      <c r="B56" s="90"/>
      <c r="C56" s="90"/>
      <c r="D56" s="90"/>
      <c r="E56" s="97"/>
      <c r="F56" s="97"/>
      <c r="G56" s="90"/>
      <c r="H56" s="90"/>
      <c r="I56" s="90"/>
      <c r="J56" s="90"/>
      <c r="K56" s="90"/>
      <c r="L56" s="90"/>
      <c r="M56" s="90"/>
      <c r="N56" s="90"/>
      <c r="O56" s="90"/>
    </row>
    <row r="57" spans="1:18" s="36" customFormat="1" ht="12">
      <c r="A57" s="89" t="s">
        <v>47</v>
      </c>
      <c r="B57" s="89"/>
      <c r="C57" s="89"/>
      <c r="D57" s="89"/>
      <c r="E57" s="88" t="s">
        <v>44</v>
      </c>
      <c r="F57" s="88"/>
      <c r="G57" s="89" t="s">
        <v>45</v>
      </c>
      <c r="H57" s="89"/>
      <c r="I57" s="89"/>
      <c r="J57" s="89"/>
      <c r="K57" s="89"/>
      <c r="L57" s="89"/>
      <c r="M57" s="89"/>
      <c r="N57" s="89"/>
      <c r="O57" s="89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273927</v>
      </c>
      <c r="D20" s="53">
        <f>'Прил. 11 СОГАЗ'!D20+'Прил. 11 АЛЬФА'!D20</f>
        <v>126979</v>
      </c>
      <c r="E20" s="53">
        <f>'Прил. 11 СОГАЗ'!E20+'Прил. 11 АЛЬФА'!E20</f>
        <v>146948</v>
      </c>
      <c r="F20" s="53">
        <f>'Прил. 11 СОГАЗ'!F20+'Прил. 11 АЛЬФА'!F20</f>
        <v>1106</v>
      </c>
      <c r="G20" s="53">
        <f>'Прил. 11 СОГАЗ'!G20+'Прил. 11 АЛЬФА'!G20</f>
        <v>1090</v>
      </c>
      <c r="H20" s="53">
        <f>'Прил. 11 СОГАЗ'!H20+'Прил. 11 АЛЬФА'!H20</f>
        <v>4873</v>
      </c>
      <c r="I20" s="53">
        <f>'Прил. 11 СОГАЗ'!I20+'Прил. 11 АЛЬФА'!I20</f>
        <v>4703</v>
      </c>
      <c r="J20" s="53">
        <f>'Прил. 11 СОГАЗ'!J20+'Прил. 11 АЛЬФА'!J20</f>
        <v>20988</v>
      </c>
      <c r="K20" s="53">
        <f>'Прил. 11 СОГАЗ'!K20+'Прил. 11 АЛЬФА'!K20</f>
        <v>19483</v>
      </c>
      <c r="L20" s="53">
        <f>'Прил. 11 СОГАЗ'!L20+'Прил. 11 АЛЬФА'!L20</f>
        <v>48734</v>
      </c>
      <c r="M20" s="53">
        <f>'Прил. 11 СОГАЗ'!M20+'Прил. 11 АЛЬФА'!M20</f>
        <v>49409</v>
      </c>
      <c r="N20" s="53">
        <f>'Прил. 11 СОГАЗ'!N20+'Прил. 11 АЛЬФА'!N20</f>
        <v>36631</v>
      </c>
      <c r="O20" s="53">
        <f>'Прил. 11 СОГАЗ'!O20+'Прил. 11 АЛЬФА'!O20</f>
        <v>40202</v>
      </c>
      <c r="P20" s="53">
        <f>'Прил. 11 СОГАЗ'!P20+'Прил. 11 АЛЬФА'!P20</f>
        <v>14647</v>
      </c>
      <c r="Q20" s="53">
        <f>'Прил. 11 СОГАЗ'!Q20+'Прил. 11 АЛЬФА'!Q20</f>
        <v>32061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7948</v>
      </c>
      <c r="D21" s="53">
        <f>'Прил. 11 СОГАЗ'!D21+'Прил. 11 АЛЬФА'!D21</f>
        <v>3776</v>
      </c>
      <c r="E21" s="53">
        <f>'Прил. 11 СОГАЗ'!E21+'Прил. 11 АЛЬФА'!E21</f>
        <v>4172</v>
      </c>
      <c r="F21" s="53">
        <f>'Прил. 11 СОГАЗ'!F21+'Прил. 11 АЛЬФА'!F21</f>
        <v>38</v>
      </c>
      <c r="G21" s="53">
        <f>'Прил. 11 СОГАЗ'!G21+'Прил. 11 АЛЬФА'!G21</f>
        <v>40</v>
      </c>
      <c r="H21" s="53">
        <f>'Прил. 11 СОГАЗ'!H21+'Прил. 11 АЛЬФА'!H21</f>
        <v>150</v>
      </c>
      <c r="I21" s="53">
        <f>'Прил. 11 СОГАЗ'!I21+'Прил. 11 АЛЬФА'!I21</f>
        <v>123</v>
      </c>
      <c r="J21" s="53">
        <f>'Прил. 11 СОГАЗ'!J21+'Прил. 11 АЛЬФА'!J21</f>
        <v>683</v>
      </c>
      <c r="K21" s="53">
        <f>'Прил. 11 СОГАЗ'!K21+'Прил. 11 АЛЬФА'!K21</f>
        <v>578</v>
      </c>
      <c r="L21" s="53">
        <f>'Прил. 11 СОГАЗ'!L21+'Прил. 11 АЛЬФА'!L21</f>
        <v>1562</v>
      </c>
      <c r="M21" s="53">
        <f>'Прил. 11 СОГАЗ'!M21+'Прил. 11 АЛЬФА'!M21</f>
        <v>1514</v>
      </c>
      <c r="N21" s="53">
        <f>'Прил. 11 СОГАЗ'!N21+'Прил. 11 АЛЬФА'!N21</f>
        <v>975</v>
      </c>
      <c r="O21" s="53">
        <f>'Прил. 11 СОГАЗ'!O21+'Прил. 11 АЛЬФА'!O21</f>
        <v>1182</v>
      </c>
      <c r="P21" s="53">
        <f>'Прил. 11 СОГАЗ'!P21+'Прил. 11 АЛЬФА'!P21</f>
        <v>368</v>
      </c>
      <c r="Q21" s="53">
        <f>'Прил. 11 СОГАЗ'!Q21+'Прил. 11 АЛЬФА'!Q21</f>
        <v>735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47060</v>
      </c>
      <c r="D22" s="53">
        <f>'Прил. 11 СОГАЗ'!D22+'Прил. 11 АЛЬФА'!D22</f>
        <v>20231</v>
      </c>
      <c r="E22" s="53">
        <f>'Прил. 11 СОГАЗ'!E22+'Прил. 11 АЛЬФА'!E22</f>
        <v>26829</v>
      </c>
      <c r="F22" s="53">
        <f>'Прил. 11 СОГАЗ'!F22+'Прил. 11 АЛЬФА'!F22</f>
        <v>259</v>
      </c>
      <c r="G22" s="53">
        <f>'Прил. 11 СОГАЗ'!G22+'Прил. 11 АЛЬФА'!G22</f>
        <v>264</v>
      </c>
      <c r="H22" s="53">
        <f>'Прил. 11 СОГАЗ'!H22+'Прил. 11 АЛЬФА'!H22</f>
        <v>1260</v>
      </c>
      <c r="I22" s="53">
        <f>'Прил. 11 СОГАЗ'!I22+'Прил. 11 АЛЬФА'!I22</f>
        <v>1292</v>
      </c>
      <c r="J22" s="53">
        <f>'Прил. 11 СОГАЗ'!J22+'Прил. 11 АЛЬФА'!J22</f>
        <v>5013</v>
      </c>
      <c r="K22" s="53">
        <f>'Прил. 11 СОГАЗ'!K22+'Прил. 11 АЛЬФА'!K22</f>
        <v>4899</v>
      </c>
      <c r="L22" s="53">
        <f>'Прил. 11 СОГАЗ'!L22+'Прил. 11 АЛЬФА'!L22</f>
        <v>7161</v>
      </c>
      <c r="M22" s="53">
        <f>'Прил. 11 СОГАЗ'!M22+'Прил. 11 АЛЬФА'!M22</f>
        <v>10859</v>
      </c>
      <c r="N22" s="53">
        <f>'Прил. 11 СОГАЗ'!N22+'Прил. 11 АЛЬФА'!N22</f>
        <v>5012</v>
      </c>
      <c r="O22" s="53">
        <f>'Прил. 11 СОГАЗ'!O22+'Прил. 11 АЛЬФА'!O22</f>
        <v>6368</v>
      </c>
      <c r="P22" s="53">
        <f>'Прил. 11 СОГАЗ'!P22+'Прил. 11 АЛЬФА'!P22</f>
        <v>1526</v>
      </c>
      <c r="Q22" s="53">
        <f>'Прил. 11 СОГАЗ'!Q22+'Прил. 11 АЛЬФА'!Q22</f>
        <v>3147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1120</v>
      </c>
      <c r="D24" s="53">
        <f>'Прил. 11 СОГАЗ'!D24+'Прил. 11 АЛЬФА'!D24</f>
        <v>571</v>
      </c>
      <c r="E24" s="53">
        <f>'Прил. 11 СОГАЗ'!E24+'Прил. 11 АЛЬФА'!E24</f>
        <v>549</v>
      </c>
      <c r="F24" s="53">
        <f>'Прил. 11 СОГАЗ'!F24+'Прил. 11 АЛЬФА'!F24</f>
        <v>2</v>
      </c>
      <c r="G24" s="53">
        <f>'Прил. 11 СОГАЗ'!G24+'Прил. 11 АЛЬФА'!G24</f>
        <v>2</v>
      </c>
      <c r="H24" s="53">
        <f>'Прил. 11 СОГАЗ'!H24+'Прил. 11 АЛЬФА'!H24</f>
        <v>17</v>
      </c>
      <c r="I24" s="53">
        <f>'Прил. 11 СОГАЗ'!I24+'Прил. 11 АЛЬФА'!I24</f>
        <v>14</v>
      </c>
      <c r="J24" s="53">
        <f>'Прил. 11 СОГАЗ'!J24+'Прил. 11 АЛЬФА'!J24</f>
        <v>84</v>
      </c>
      <c r="K24" s="53">
        <f>'Прил. 11 СОГАЗ'!K24+'Прил. 11 АЛЬФА'!K24</f>
        <v>84</v>
      </c>
      <c r="L24" s="53">
        <f>'Прил. 11 СОГАЗ'!L24+'Прил. 11 АЛЬФА'!L24</f>
        <v>207</v>
      </c>
      <c r="M24" s="53">
        <f>'Прил. 11 СОГАЗ'!M24+'Прил. 11 АЛЬФА'!M24</f>
        <v>191</v>
      </c>
      <c r="N24" s="53">
        <f>'Прил. 11 СОГАЗ'!N24+'Прил. 11 АЛЬФА'!N24</f>
        <v>218</v>
      </c>
      <c r="O24" s="53">
        <f>'Прил. 11 СОГАЗ'!O24+'Прил. 11 АЛЬФА'!O24</f>
        <v>203</v>
      </c>
      <c r="P24" s="53">
        <f>'Прил. 11 СОГАЗ'!P24+'Прил. 11 АЛЬФА'!P24</f>
        <v>43</v>
      </c>
      <c r="Q24" s="53">
        <f>'Прил. 11 СОГАЗ'!Q24+'Прил. 11 АЛЬФА'!Q24</f>
        <v>55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38775</v>
      </c>
      <c r="D25" s="53">
        <f>'Прил. 11 СОГАЗ'!D25+'Прил. 11 АЛЬФА'!D25</f>
        <v>19229</v>
      </c>
      <c r="E25" s="53">
        <f>'Прил. 11 СОГАЗ'!E25+'Прил. 11 АЛЬФА'!E25</f>
        <v>19546</v>
      </c>
      <c r="F25" s="53">
        <f>'Прил. 11 СОГАЗ'!F25+'Прил. 11 АЛЬФА'!F25</f>
        <v>112</v>
      </c>
      <c r="G25" s="53">
        <f>'Прил. 11 СОГАЗ'!G25+'Прил. 11 АЛЬФА'!G25</f>
        <v>126</v>
      </c>
      <c r="H25" s="53">
        <f>'Прил. 11 СОГАЗ'!H25+'Прил. 11 АЛЬФА'!H25</f>
        <v>655</v>
      </c>
      <c r="I25" s="53">
        <f>'Прил. 11 СОГАЗ'!I25+'Прил. 11 АЛЬФА'!I25</f>
        <v>604</v>
      </c>
      <c r="J25" s="53">
        <f>'Прил. 11 СОГАЗ'!J25+'Прил. 11 АЛЬФА'!J25</f>
        <v>2767</v>
      </c>
      <c r="K25" s="53">
        <f>'Прил. 11 СОГАЗ'!K25+'Прил. 11 АЛЬФА'!K25</f>
        <v>2735</v>
      </c>
      <c r="L25" s="53">
        <f>'Прил. 11 СОГАЗ'!L25+'Прил. 11 АЛЬФА'!L25</f>
        <v>8236</v>
      </c>
      <c r="M25" s="53">
        <f>'Прил. 11 СОГАЗ'!M25+'Прил. 11 АЛЬФА'!M25</f>
        <v>6354</v>
      </c>
      <c r="N25" s="53">
        <f>'Прил. 11 СОГАЗ'!N25+'Прил. 11 АЛЬФА'!N25</f>
        <v>5454</v>
      </c>
      <c r="O25" s="53">
        <f>'Прил. 11 СОГАЗ'!O25+'Прил. 11 АЛЬФА'!O25</f>
        <v>5433</v>
      </c>
      <c r="P25" s="53">
        <f>'Прил. 11 СОГАЗ'!P25+'Прил. 11 АЛЬФА'!P25</f>
        <v>2005</v>
      </c>
      <c r="Q25" s="53">
        <f>'Прил. 11 СОГАЗ'!Q25+'Прил. 11 АЛЬФА'!Q25</f>
        <v>4294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485</v>
      </c>
      <c r="D26" s="53">
        <f>'Прил. 11 СОГАЗ'!D26+'Прил. 11 АЛЬФА'!D26</f>
        <v>242</v>
      </c>
      <c r="E26" s="53">
        <f>'Прил. 11 СОГАЗ'!E26+'Прил. 11 АЛЬФА'!E26</f>
        <v>243</v>
      </c>
      <c r="F26" s="53">
        <f>'Прил. 11 СОГАЗ'!F26+'Прил. 11 АЛЬФА'!F26</f>
        <v>2</v>
      </c>
      <c r="G26" s="53">
        <f>'Прил. 11 СОГАЗ'!G26+'Прил. 11 АЛЬФА'!G26</f>
        <v>0</v>
      </c>
      <c r="H26" s="53">
        <f>'Прил. 11 СОГАЗ'!H26+'Прил. 11 АЛЬФА'!H26</f>
        <v>2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94</v>
      </c>
      <c r="M26" s="53">
        <f>'Прил. 11 СОГАЗ'!M26+'Прил. 11 АЛЬФА'!M26</f>
        <v>64</v>
      </c>
      <c r="N26" s="53">
        <f>'Прил. 11 СОГАЗ'!N26+'Прил. 11 АЛЬФА'!N26</f>
        <v>87</v>
      </c>
      <c r="O26" s="53">
        <f>'Прил. 11 СОГАЗ'!O26+'Прил. 11 АЛЬФА'!O26</f>
        <v>82</v>
      </c>
      <c r="P26" s="53">
        <f>'Прил. 11 СОГАЗ'!P26+'Прил. 11 АЛЬФА'!P26</f>
        <v>29</v>
      </c>
      <c r="Q26" s="53">
        <f>'Прил. 11 СОГАЗ'!Q26+'Прил. 11 АЛЬФА'!Q26</f>
        <v>71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4020</v>
      </c>
      <c r="D27" s="53">
        <f>'Прил. 11 СОГАЗ'!D27+'Прил. 11 АЛЬФА'!D27</f>
        <v>1785</v>
      </c>
      <c r="E27" s="53">
        <f>'Прил. 11 СОГАЗ'!E27+'Прил. 11 АЛЬФА'!E27</f>
        <v>2235</v>
      </c>
      <c r="F27" s="53">
        <f>'Прил. 11 СОГАЗ'!F27+'Прил. 11 АЛЬФА'!F27</f>
        <v>16</v>
      </c>
      <c r="G27" s="53">
        <f>'Прил. 11 СОГАЗ'!G27+'Прил. 11 АЛЬФА'!G27</f>
        <v>17</v>
      </c>
      <c r="H27" s="53">
        <f>'Прил. 11 СОГАЗ'!H27+'Прил. 11 АЛЬФА'!H27</f>
        <v>111</v>
      </c>
      <c r="I27" s="53">
        <f>'Прил. 11 СОГАЗ'!I27+'Прил. 11 АЛЬФА'!I27</f>
        <v>107</v>
      </c>
      <c r="J27" s="53">
        <f>'Прил. 11 СОГАЗ'!J27+'Прил. 11 АЛЬФА'!J27</f>
        <v>537</v>
      </c>
      <c r="K27" s="53">
        <f>'Прил. 11 СОГАЗ'!K27+'Прил. 11 АЛЬФА'!K27</f>
        <v>501</v>
      </c>
      <c r="L27" s="53">
        <f>'Прил. 11 СОГАЗ'!L27+'Прил. 11 АЛЬФА'!L27</f>
        <v>634</v>
      </c>
      <c r="M27" s="53">
        <f>'Прил. 11 СОГАЗ'!M27+'Прил. 11 АЛЬФА'!M27</f>
        <v>946</v>
      </c>
      <c r="N27" s="53">
        <f>'Прил. 11 СОГАЗ'!N27+'Прил. 11 АЛЬФА'!N27</f>
        <v>409</v>
      </c>
      <c r="O27" s="53">
        <f>'Прил. 11 СОГАЗ'!O27+'Прил. 11 АЛЬФА'!O27</f>
        <v>511</v>
      </c>
      <c r="P27" s="53">
        <f>'Прил. 11 СОГАЗ'!P27+'Прил. 11 АЛЬФА'!P27</f>
        <v>78</v>
      </c>
      <c r="Q27" s="53">
        <f>'Прил. 11 СОГАЗ'!Q27+'Прил. 11 АЛЬФА'!Q27</f>
        <v>153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30184</v>
      </c>
      <c r="D28" s="53">
        <f>'Прил. 11 СОГАЗ'!D28+'Прил. 11 АЛЬФА'!D28</f>
        <v>13901</v>
      </c>
      <c r="E28" s="53">
        <f>'Прил. 11 СОГАЗ'!E28+'Прил. 11 АЛЬФА'!E28</f>
        <v>16283</v>
      </c>
      <c r="F28" s="53">
        <f>'Прил. 11 СОГАЗ'!F28+'Прил. 11 АЛЬФА'!F28</f>
        <v>148</v>
      </c>
      <c r="G28" s="53">
        <f>'Прил. 11 СОГАЗ'!G28+'Прил. 11 АЛЬФА'!G28</f>
        <v>95</v>
      </c>
      <c r="H28" s="53">
        <f>'Прил. 11 СОГАЗ'!H28+'Прил. 11 АЛЬФА'!H28</f>
        <v>686</v>
      </c>
      <c r="I28" s="53">
        <f>'Прил. 11 СОГАЗ'!I28+'Прил. 11 АЛЬФА'!I28</f>
        <v>687</v>
      </c>
      <c r="J28" s="53">
        <f>'Прил. 11 СОГАЗ'!J28+'Прил. 11 АЛЬФА'!J28</f>
        <v>2892</v>
      </c>
      <c r="K28" s="53">
        <f>'Прил. 11 СОГАЗ'!K28+'Прил. 11 АЛЬФА'!K28</f>
        <v>2807</v>
      </c>
      <c r="L28" s="53">
        <f>'Прил. 11 СОГАЗ'!L28+'Прил. 11 АЛЬФА'!L28</f>
        <v>5347</v>
      </c>
      <c r="M28" s="53">
        <f>'Прил. 11 СОГАЗ'!M28+'Прил. 11 АЛЬФА'!M28</f>
        <v>6096</v>
      </c>
      <c r="N28" s="53">
        <f>'Прил. 11 СОГАЗ'!N28+'Прил. 11 АЛЬФА'!N28</f>
        <v>3754</v>
      </c>
      <c r="O28" s="53">
        <f>'Прил. 11 СОГАЗ'!O28+'Прил. 11 АЛЬФА'!O28</f>
        <v>4081</v>
      </c>
      <c r="P28" s="53">
        <f>'Прил. 11 СОГАЗ'!P28+'Прил. 11 АЛЬФА'!P28</f>
        <v>1074</v>
      </c>
      <c r="Q28" s="53">
        <f>'Прил. 11 СОГАЗ'!Q28+'Прил. 11 АЛЬФА'!Q28</f>
        <v>2517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13481</v>
      </c>
      <c r="D29" s="53">
        <f>'Прил. 11 СОГАЗ'!D29+'Прил. 11 АЛЬФА'!D29</f>
        <v>5977</v>
      </c>
      <c r="E29" s="53">
        <f>'Прил. 11 СОГАЗ'!E29+'Прил. 11 АЛЬФА'!E29</f>
        <v>7504</v>
      </c>
      <c r="F29" s="53">
        <f>'Прил. 11 СОГАЗ'!F29+'Прил. 11 АЛЬФА'!F29</f>
        <v>80</v>
      </c>
      <c r="G29" s="53">
        <f>'Прил. 11 СОГАЗ'!G29+'Прил. 11 АЛЬФА'!G29</f>
        <v>77</v>
      </c>
      <c r="H29" s="53">
        <f>'Прил. 11 СОГАЗ'!H29+'Прил. 11 АЛЬФА'!H29</f>
        <v>357</v>
      </c>
      <c r="I29" s="53">
        <f>'Прил. 11 СОГАЗ'!I29+'Прил. 11 АЛЬФА'!I29</f>
        <v>341</v>
      </c>
      <c r="J29" s="53">
        <f>'Прил. 11 СОГАЗ'!J29+'Прил. 11 АЛЬФА'!J29</f>
        <v>1480</v>
      </c>
      <c r="K29" s="53">
        <f>'Прил. 11 СОГАЗ'!K29+'Прил. 11 АЛЬФА'!K29</f>
        <v>1358</v>
      </c>
      <c r="L29" s="53">
        <f>'Прил. 11 СОГАЗ'!L29+'Прил. 11 АЛЬФА'!L29</f>
        <v>2237</v>
      </c>
      <c r="M29" s="53">
        <f>'Прил. 11 СОГАЗ'!M29+'Прил. 11 АЛЬФА'!M29</f>
        <v>3012</v>
      </c>
      <c r="N29" s="53">
        <f>'Прил. 11 СОГАЗ'!N29+'Прил. 11 АЛЬФА'!N29</f>
        <v>1406</v>
      </c>
      <c r="O29" s="53">
        <f>'Прил. 11 СОГАЗ'!O29+'Прил. 11 АЛЬФА'!O29</f>
        <v>1775</v>
      </c>
      <c r="P29" s="53">
        <f>'Прил. 11 СОГАЗ'!P29+'Прил. 11 АЛЬФА'!P29</f>
        <v>417</v>
      </c>
      <c r="Q29" s="53">
        <f>'Прил. 11 СОГАЗ'!Q29+'Прил. 11 АЛЬФА'!Q29</f>
        <v>941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8298</v>
      </c>
      <c r="D30" s="53">
        <f>'Прил. 11 СОГАЗ'!D30+'Прил. 11 АЛЬФА'!D30</f>
        <v>3468</v>
      </c>
      <c r="E30" s="53">
        <f>'Прил. 11 СОГАЗ'!E30+'Прил. 11 АЛЬФА'!E30</f>
        <v>4830</v>
      </c>
      <c r="F30" s="53">
        <f>'Прил. 11 СОГАЗ'!F30+'Прил. 11 АЛЬФА'!F30</f>
        <v>55</v>
      </c>
      <c r="G30" s="53">
        <f>'Прил. 11 СОГАЗ'!G30+'Прил. 11 АЛЬФА'!G30</f>
        <v>50</v>
      </c>
      <c r="H30" s="53">
        <f>'Прил. 11 СОГАЗ'!H30+'Прил. 11 АЛЬФА'!H30</f>
        <v>318</v>
      </c>
      <c r="I30" s="53">
        <f>'Прил. 11 СОГАЗ'!I30+'Прил. 11 АЛЬФА'!I30</f>
        <v>317</v>
      </c>
      <c r="J30" s="53">
        <f>'Прил. 11 СОГАЗ'!J30+'Прил. 11 АЛЬФА'!J30</f>
        <v>1251</v>
      </c>
      <c r="K30" s="53">
        <f>'Прил. 11 СОГАЗ'!K30+'Прил. 11 АЛЬФА'!K30</f>
        <v>1176</v>
      </c>
      <c r="L30" s="53">
        <f>'Прил. 11 СОГАЗ'!L30+'Прил. 11 АЛЬФА'!L30</f>
        <v>1094</v>
      </c>
      <c r="M30" s="53">
        <f>'Прил. 11 СОГАЗ'!M30+'Прил. 11 АЛЬФА'!M30</f>
        <v>2298</v>
      </c>
      <c r="N30" s="53">
        <f>'Прил. 11 СОГАЗ'!N30+'Прил. 11 АЛЬФА'!N30</f>
        <v>628</v>
      </c>
      <c r="O30" s="53">
        <f>'Прил. 11 СОГАЗ'!O30+'Прил. 11 АЛЬФА'!O30</f>
        <v>807</v>
      </c>
      <c r="P30" s="53">
        <f>'Прил. 11 СОГАЗ'!P30+'Прил. 11 АЛЬФА'!P30</f>
        <v>122</v>
      </c>
      <c r="Q30" s="53">
        <f>'Прил. 11 СОГАЗ'!Q30+'Прил. 11 АЛЬФА'!Q30</f>
        <v>182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12137</v>
      </c>
      <c r="D31" s="53">
        <f>'Прил. 11 СОГАЗ'!D31+'Прил. 11 АЛЬФА'!D31</f>
        <v>5629</v>
      </c>
      <c r="E31" s="53">
        <f>'Прил. 11 СОГАЗ'!E31+'Прил. 11 АЛЬФА'!E31</f>
        <v>6508</v>
      </c>
      <c r="F31" s="53">
        <f>'Прил. 11 СОГАЗ'!F31+'Прил. 11 АЛЬФА'!F31</f>
        <v>66</v>
      </c>
      <c r="G31" s="53">
        <f>'Прил. 11 СОГАЗ'!G31+'Прил. 11 АЛЬФА'!G31</f>
        <v>63</v>
      </c>
      <c r="H31" s="53">
        <f>'Прил. 11 СОГАЗ'!H31+'Прил. 11 АЛЬФА'!H31</f>
        <v>316</v>
      </c>
      <c r="I31" s="53">
        <f>'Прил. 11 СОГАЗ'!I31+'Прил. 11 АЛЬФА'!I31</f>
        <v>266</v>
      </c>
      <c r="J31" s="53">
        <f>'Прил. 11 СОГАЗ'!J31+'Прил. 11 АЛЬФА'!J31</f>
        <v>1278</v>
      </c>
      <c r="K31" s="53">
        <f>'Прил. 11 СОГАЗ'!K31+'Прил. 11 АЛЬФА'!K31</f>
        <v>1252</v>
      </c>
      <c r="L31" s="53">
        <f>'Прил. 11 СОГАЗ'!L31+'Прил. 11 АЛЬФА'!L31</f>
        <v>2265</v>
      </c>
      <c r="M31" s="53">
        <f>'Прил. 11 СОГАЗ'!M31+'Прил. 11 АЛЬФА'!M31</f>
        <v>2611</v>
      </c>
      <c r="N31" s="53">
        <f>'Прил. 11 СОГАЗ'!N31+'Прил. 11 АЛЬФА'!N31</f>
        <v>1340</v>
      </c>
      <c r="O31" s="53">
        <f>'Прил. 11 СОГАЗ'!O31+'Прил. 11 АЛЬФА'!O31</f>
        <v>1557</v>
      </c>
      <c r="P31" s="53">
        <f>'Прил. 11 СОГАЗ'!P31+'Прил. 11 АЛЬФА'!P31</f>
        <v>364</v>
      </c>
      <c r="Q31" s="53">
        <f>'Прил. 11 СОГАЗ'!Q31+'Прил. 11 АЛЬФА'!Q31</f>
        <v>759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6537</v>
      </c>
      <c r="D32" s="53">
        <f>'Прил. 11 СОГАЗ'!D32+'Прил. 11 АЛЬФА'!D32</f>
        <v>2881</v>
      </c>
      <c r="E32" s="53">
        <f>'Прил. 11 СОГАЗ'!E32+'Прил. 11 АЛЬФА'!E32</f>
        <v>3656</v>
      </c>
      <c r="F32" s="53">
        <f>'Прил. 11 СОГАЗ'!F32+'Прил. 11 АЛЬФА'!F32</f>
        <v>35</v>
      </c>
      <c r="G32" s="53">
        <f>'Прил. 11 СОГАЗ'!G32+'Прил. 11 АЛЬФА'!G32</f>
        <v>24</v>
      </c>
      <c r="H32" s="53">
        <f>'Прил. 11 СОГАЗ'!H32+'Прил. 11 АЛЬФА'!H32</f>
        <v>176</v>
      </c>
      <c r="I32" s="53">
        <f>'Прил. 11 СОГАЗ'!I32+'Прил. 11 АЛЬФА'!I32</f>
        <v>175</v>
      </c>
      <c r="J32" s="53">
        <f>'Прил. 11 СОГАЗ'!J32+'Прил. 11 АЛЬФА'!J32</f>
        <v>779</v>
      </c>
      <c r="K32" s="53">
        <f>'Прил. 11 СОГАЗ'!K32+'Прил. 11 АЛЬФА'!K32</f>
        <v>712</v>
      </c>
      <c r="L32" s="53">
        <f>'Прил. 11 СОГАЗ'!L32+'Прил. 11 АЛЬФА'!L32</f>
        <v>969</v>
      </c>
      <c r="M32" s="53">
        <f>'Прил. 11 СОГАЗ'!M32+'Прил. 11 АЛЬФА'!M32</f>
        <v>1540</v>
      </c>
      <c r="N32" s="53">
        <f>'Прил. 11 СОГАЗ'!N32+'Прил. 11 АЛЬФА'!N32</f>
        <v>745</v>
      </c>
      <c r="O32" s="53">
        <f>'Прил. 11 СОГАЗ'!O32+'Прил. 11 АЛЬФА'!O32</f>
        <v>936</v>
      </c>
      <c r="P32" s="53">
        <f>'Прил. 11 СОГАЗ'!P32+'Прил. 11 АЛЬФА'!P32</f>
        <v>177</v>
      </c>
      <c r="Q32" s="53">
        <f>'Прил. 11 СОГАЗ'!Q32+'Прил. 11 АЛЬФА'!Q32</f>
        <v>269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51525</v>
      </c>
      <c r="D33" s="53">
        <f>'Прил. 11 СОГАЗ'!D33+'Прил. 11 АЛЬФА'!D33</f>
        <v>23624</v>
      </c>
      <c r="E33" s="53">
        <f>'Прил. 11 СОГАЗ'!E33+'Прил. 11 АЛЬФА'!E33</f>
        <v>27901</v>
      </c>
      <c r="F33" s="53">
        <f>'Прил. 11 СОГАЗ'!F33+'Прил. 11 АЛЬФА'!F33</f>
        <v>139</v>
      </c>
      <c r="G33" s="53">
        <f>'Прил. 11 СОГАЗ'!G33+'Прил. 11 АЛЬФА'!G33</f>
        <v>145</v>
      </c>
      <c r="H33" s="53">
        <f>'Прил. 11 СОГАЗ'!H33+'Прил. 11 АЛЬФА'!H33</f>
        <v>848</v>
      </c>
      <c r="I33" s="53">
        <f>'Прил. 11 СОГАЗ'!I33+'Прил. 11 АЛЬФА'!I33</f>
        <v>798</v>
      </c>
      <c r="J33" s="53">
        <f>'Прил. 11 СОГАЗ'!J33+'Прил. 11 АЛЬФА'!J33</f>
        <v>3968</v>
      </c>
      <c r="K33" s="53">
        <f>'Прил. 11 СОГАЗ'!K33+'Прил. 11 АЛЬФА'!K33</f>
        <v>3717</v>
      </c>
      <c r="L33" s="53">
        <f>'Прил. 11 СОГАЗ'!L33+'Прил. 11 АЛЬФА'!L33</f>
        <v>9534</v>
      </c>
      <c r="M33" s="53">
        <f>'Прил. 11 СОГАЗ'!M33+'Прил. 11 АЛЬФА'!M33</f>
        <v>9105</v>
      </c>
      <c r="N33" s="53">
        <f>'Прил. 11 СОГАЗ'!N33+'Прил. 11 АЛЬФА'!N33</f>
        <v>6383</v>
      </c>
      <c r="O33" s="53">
        <f>'Прил. 11 СОГАЗ'!O33+'Прил. 11 АЛЬФА'!O33</f>
        <v>7589</v>
      </c>
      <c r="P33" s="53">
        <f>'Прил. 11 СОГАЗ'!P33+'Прил. 11 АЛЬФА'!P33</f>
        <v>2752</v>
      </c>
      <c r="Q33" s="53">
        <f>'Прил. 11 СОГАЗ'!Q33+'Прил. 11 АЛЬФА'!Q33</f>
        <v>6547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29546</v>
      </c>
      <c r="D34" s="53">
        <f>'Прил. 11 СОГАЗ'!D34+'Прил. 11 АЛЬФА'!D34</f>
        <v>13901</v>
      </c>
      <c r="E34" s="53">
        <f>'Прил. 11 СОГАЗ'!E34+'Прил. 11 АЛЬФА'!E34</f>
        <v>15645</v>
      </c>
      <c r="F34" s="53">
        <f>'Прил. 11 СОГАЗ'!F34+'Прил. 11 АЛЬФА'!F34</f>
        <v>72</v>
      </c>
      <c r="G34" s="53">
        <f>'Прил. 11 СОГАЗ'!G34+'Прил. 11 АЛЬФА'!G34</f>
        <v>92</v>
      </c>
      <c r="H34" s="53">
        <f>'Прил. 11 СОГАЗ'!H34+'Прил. 11 АЛЬФА'!H34</f>
        <v>493</v>
      </c>
      <c r="I34" s="53">
        <f>'Прил. 11 СОГАЗ'!I34+'Прил. 11 АЛЬФА'!I34</f>
        <v>460</v>
      </c>
      <c r="J34" s="53">
        <f>'Прил. 11 СОГАЗ'!J34+'Прил. 11 АЛЬФА'!J34</f>
        <v>2331</v>
      </c>
      <c r="K34" s="53">
        <f>'Прил. 11 СОГАЗ'!K34+'Прил. 11 АЛЬФА'!K34</f>
        <v>2287</v>
      </c>
      <c r="L34" s="53">
        <f>'Прил. 11 СОГАЗ'!L34+'Прил. 11 АЛЬФА'!L34</f>
        <v>6017</v>
      </c>
      <c r="M34" s="53">
        <f>'Прил. 11 СОГАЗ'!M34+'Прил. 11 АЛЬФА'!M34</f>
        <v>5318</v>
      </c>
      <c r="N34" s="53">
        <f>'Прил. 11 СОГАЗ'!N34+'Прил. 11 АЛЬФА'!N34</f>
        <v>3646</v>
      </c>
      <c r="O34" s="53">
        <f>'Прил. 11 СОГАЗ'!O34+'Прил. 11 АЛЬФА'!O34</f>
        <v>4107</v>
      </c>
      <c r="P34" s="53">
        <f>'Прил. 11 СОГАЗ'!P34+'Прил. 11 АЛЬФА'!P34</f>
        <v>1342</v>
      </c>
      <c r="Q34" s="53">
        <f>'Прил. 11 СОГАЗ'!Q34+'Прил. 11 АЛЬФА'!Q34</f>
        <v>3381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42686</v>
      </c>
      <c r="D35" s="53">
        <f>'Прил. 11 СОГАЗ'!D35+'Прил. 11 АЛЬФА'!D35</f>
        <v>19686</v>
      </c>
      <c r="E35" s="53">
        <f>'Прил. 11 СОГАЗ'!E35+'Прил. 11 АЛЬФА'!E35</f>
        <v>23000</v>
      </c>
      <c r="F35" s="53">
        <f>'Прил. 11 СОГАЗ'!F35+'Прил. 11 АЛЬФА'!F35</f>
        <v>126</v>
      </c>
      <c r="G35" s="53">
        <f>'Прил. 11 СОГАЗ'!G35+'Прил. 11 АЛЬФА'!G35</f>
        <v>111</v>
      </c>
      <c r="H35" s="53">
        <f>'Прил. 11 СОГАЗ'!H35+'Прил. 11 АЛЬФА'!H35</f>
        <v>683</v>
      </c>
      <c r="I35" s="53">
        <f>'Прил. 11 СОГАЗ'!I35+'Прил. 11 АЛЬФА'!I35</f>
        <v>699</v>
      </c>
      <c r="J35" s="53">
        <f>'Прил. 11 СОГАЗ'!J35+'Прил. 11 АЛЬФА'!J35</f>
        <v>3428</v>
      </c>
      <c r="K35" s="53">
        <f>'Прил. 11 СОГАЗ'!K35+'Прил. 11 АЛЬФА'!K35</f>
        <v>3143</v>
      </c>
      <c r="L35" s="53">
        <f>'Прил. 11 СОГАЗ'!L35+'Прил. 11 АЛЬФА'!L35</f>
        <v>7328</v>
      </c>
      <c r="M35" s="53">
        <f>'Прил. 11 СОГАЗ'!M35+'Прил. 11 АЛЬФА'!M35</f>
        <v>7180</v>
      </c>
      <c r="N35" s="53">
        <f>'Прил. 11 СОГАЗ'!N35+'Прил. 11 АЛЬФА'!N35</f>
        <v>5588</v>
      </c>
      <c r="O35" s="53">
        <f>'Прил. 11 СОГАЗ'!O35+'Прил. 11 АЛЬФА'!O35</f>
        <v>6253</v>
      </c>
      <c r="P35" s="53">
        <f>'Прил. 11 СОГАЗ'!P35+'Прил. 11 АЛЬФА'!P35</f>
        <v>2533</v>
      </c>
      <c r="Q35" s="53">
        <f>'Прил. 11 СОГАЗ'!Q35+'Прил. 11 АЛЬФА'!Q35</f>
        <v>5614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15825</v>
      </c>
      <c r="D36" s="53">
        <f>'Прил. 11 СОГАЗ'!D36+'Прил. 11 АЛЬФА'!D36</f>
        <v>7488</v>
      </c>
      <c r="E36" s="53">
        <f>'Прил. 11 СОГАЗ'!E36+'Прил. 11 АЛЬФА'!E36</f>
        <v>8337</v>
      </c>
      <c r="F36" s="53">
        <f>'Прил. 11 СОГАЗ'!F36+'Прил. 11 АЛЬФА'!F36</f>
        <v>51</v>
      </c>
      <c r="G36" s="53">
        <f>'Прил. 11 СОГАЗ'!G36+'Прил. 11 АЛЬФА'!G36</f>
        <v>37</v>
      </c>
      <c r="H36" s="53">
        <f>'Прил. 11 СОГАЗ'!H36+'Прил. 11 АЛЬФА'!H36</f>
        <v>247</v>
      </c>
      <c r="I36" s="53">
        <f>'Прил. 11 СОГАЗ'!I36+'Прил. 11 АЛЬФА'!I36</f>
        <v>223</v>
      </c>
      <c r="J36" s="53">
        <f>'Прил. 11 СОГАЗ'!J36+'Прил. 11 АЛЬФА'!J36</f>
        <v>1382</v>
      </c>
      <c r="K36" s="53">
        <f>'Прил. 11 СОГАЗ'!K36+'Прил. 11 АЛЬФА'!K36</f>
        <v>1195</v>
      </c>
      <c r="L36" s="53">
        <f>'Прил. 11 СОГАЗ'!L36+'Прил. 11 АЛЬФА'!L36</f>
        <v>2800</v>
      </c>
      <c r="M36" s="53">
        <f>'Прил. 11 СОГАЗ'!M36+'Прил. 11 АЛЬФА'!M36</f>
        <v>2687</v>
      </c>
      <c r="N36" s="53">
        <f>'Прил. 11 СОГАЗ'!N36+'Прил. 11 АЛЬФА'!N36</f>
        <v>2136</v>
      </c>
      <c r="O36" s="53">
        <f>'Прил. 11 СОГАЗ'!O36+'Прил. 11 АЛЬФА'!O36</f>
        <v>2341</v>
      </c>
      <c r="P36" s="53">
        <f>'Прил. 11 СОГАЗ'!P36+'Прил. 11 АЛЬФА'!P36</f>
        <v>872</v>
      </c>
      <c r="Q36" s="53">
        <f>'Прил. 11 СОГАЗ'!Q36+'Прил. 11 АЛЬФА'!Q36</f>
        <v>1854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1941</v>
      </c>
      <c r="D37" s="53">
        <f>'Прил. 11 СОГАЗ'!D37+'Прил. 11 АЛЬФА'!D37</f>
        <v>925</v>
      </c>
      <c r="E37" s="53">
        <f>'Прил. 11 СОГАЗ'!E37+'Прил. 11 АЛЬФА'!E37</f>
        <v>1016</v>
      </c>
      <c r="F37" s="53">
        <f>'Прил. 11 СОГАЗ'!F37+'Прил. 11 АЛЬФА'!F37</f>
        <v>5</v>
      </c>
      <c r="G37" s="53">
        <f>'Прил. 11 СОГАЗ'!G37+'Прил. 11 АЛЬФА'!G37</f>
        <v>4</v>
      </c>
      <c r="H37" s="53">
        <f>'Прил. 11 СОГАЗ'!H37+'Прил. 11 АЛЬФА'!H37</f>
        <v>22</v>
      </c>
      <c r="I37" s="53">
        <f>'Прил. 11 СОГАЗ'!I37+'Прил. 11 АЛЬФА'!I37</f>
        <v>25</v>
      </c>
      <c r="J37" s="53">
        <f>'Прил. 11 СОГАЗ'!J37+'Прил. 11 АЛЬФА'!J37</f>
        <v>170</v>
      </c>
      <c r="K37" s="53">
        <f>'Прил. 11 СОГАЗ'!K37+'Прил. 11 АЛЬФА'!K37</f>
        <v>151</v>
      </c>
      <c r="L37" s="53">
        <f>'Прил. 11 СОГАЗ'!L37+'Прил. 11 АЛЬФА'!L37</f>
        <v>358</v>
      </c>
      <c r="M37" s="53">
        <f>'Прил. 11 СОГАЗ'!M37+'Прил. 11 АЛЬФА'!M37</f>
        <v>321</v>
      </c>
      <c r="N37" s="53">
        <f>'Прил. 11 СОГАЗ'!N37+'Прил. 11 АЛЬФА'!N37</f>
        <v>266</v>
      </c>
      <c r="O37" s="53">
        <f>'Прил. 11 СОГАЗ'!O37+'Прил. 11 АЛЬФА'!O37</f>
        <v>274</v>
      </c>
      <c r="P37" s="53">
        <f>'Прил. 11 СОГАЗ'!P37+'Прил. 11 АЛЬФА'!P37</f>
        <v>104</v>
      </c>
      <c r="Q37" s="53">
        <f>'Прил. 11 СОГАЗ'!Q37+'Прил. 11 АЛЬФА'!Q37</f>
        <v>241</v>
      </c>
    </row>
    <row r="38" spans="1:17" s="35" customFormat="1" ht="18.75">
      <c r="A38" s="50">
        <v>15</v>
      </c>
      <c r="B38" s="51" t="s">
        <v>102</v>
      </c>
      <c r="C38" s="52">
        <f t="shared" si="0"/>
        <v>4942</v>
      </c>
      <c r="D38" s="53">
        <f>'Прил. 11 СОГАЗ'!D38+'Прил. 11 АЛЬФА'!D38</f>
        <v>2329</v>
      </c>
      <c r="E38" s="53">
        <f>'Прил. 11 СОГАЗ'!E38+'Прил. 11 АЛЬФА'!E38</f>
        <v>2613</v>
      </c>
      <c r="F38" s="53">
        <f>'Прил. 11 СОГАЗ'!F38+'Прил. 11 АЛЬФА'!F38</f>
        <v>6</v>
      </c>
      <c r="G38" s="53">
        <f>'Прил. 11 СОГАЗ'!G38+'Прил. 11 АЛЬФА'!G38</f>
        <v>6</v>
      </c>
      <c r="H38" s="53">
        <f>'Прил. 11 СОГАЗ'!H38+'Прил. 11 АЛЬФА'!H38</f>
        <v>42</v>
      </c>
      <c r="I38" s="53">
        <f>'Прил. 11 СОГАЗ'!I38+'Прил. 11 АЛЬФА'!I38</f>
        <v>54</v>
      </c>
      <c r="J38" s="53">
        <f>'Прил. 11 СОГАЗ'!J38+'Прил. 11 АЛЬФА'!J38</f>
        <v>329</v>
      </c>
      <c r="K38" s="53">
        <f>'Прил. 11 СОГАЗ'!K38+'Прил. 11 АЛЬФА'!K38</f>
        <v>326</v>
      </c>
      <c r="L38" s="53">
        <f>'Прил. 11 СОГАЗ'!L38+'Прил. 11 АЛЬФА'!L38</f>
        <v>794</v>
      </c>
      <c r="M38" s="53">
        <f>'Прил. 11 СОГАЗ'!M38+'Прил. 11 АЛЬФА'!M38</f>
        <v>623</v>
      </c>
      <c r="N38" s="53">
        <f>'Прил. 11 СОГАЗ'!N38+'Прил. 11 АЛЬФА'!N38</f>
        <v>738</v>
      </c>
      <c r="O38" s="53">
        <f>'Прил. 11 СОГАЗ'!O38+'Прил. 11 АЛЬФА'!O38</f>
        <v>809</v>
      </c>
      <c r="P38" s="53">
        <f>'Прил. 11 СОГАЗ'!P38+'Прил. 11 АЛЬФА'!P38</f>
        <v>420</v>
      </c>
      <c r="Q38" s="53">
        <f>'Прил. 11 СОГАЗ'!Q38+'Прил. 11 АЛЬФА'!Q38</f>
        <v>795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41738</v>
      </c>
      <c r="D39" s="53">
        <f>'Прил. 11 СОГАЗ'!D39+'Прил. 11 АЛЬФА'!D39</f>
        <v>18993</v>
      </c>
      <c r="E39" s="53">
        <f>'Прил. 11 СОГАЗ'!E39+'Прил. 11 АЛЬФА'!E39</f>
        <v>22745</v>
      </c>
      <c r="F39" s="53">
        <f>'Прил. 11 СОГАЗ'!F39+'Прил. 11 АЛЬФА'!F39</f>
        <v>128</v>
      </c>
      <c r="G39" s="53">
        <f>'Прил. 11 СОГАЗ'!G39+'Прил. 11 АЛЬФА'!G39</f>
        <v>101</v>
      </c>
      <c r="H39" s="53">
        <f>'Прил. 11 СОГАЗ'!H39+'Прил. 11 АЛЬФА'!H39</f>
        <v>737</v>
      </c>
      <c r="I39" s="53">
        <f>'Прил. 11 СОГАЗ'!I39+'Прил. 11 АЛЬФА'!I39</f>
        <v>681</v>
      </c>
      <c r="J39" s="53">
        <f>'Прил. 11 СОГАЗ'!J39+'Прил. 11 АЛЬФА'!J39</f>
        <v>3405</v>
      </c>
      <c r="K39" s="53">
        <f>'Прил. 11 СОГАЗ'!K39+'Прил. 11 АЛЬФА'!K39</f>
        <v>3171</v>
      </c>
      <c r="L39" s="53">
        <f>'Прил. 11 СОГАЗ'!L39+'Прил. 11 АЛЬФА'!L39</f>
        <v>7386</v>
      </c>
      <c r="M39" s="53">
        <f>'Прил. 11 СОГАЗ'!M39+'Прил. 11 АЛЬФА'!M39</f>
        <v>7323</v>
      </c>
      <c r="N39" s="53">
        <f>'Прил. 11 СОГАЗ'!N39+'Прил. 11 АЛЬФА'!N39</f>
        <v>5212</v>
      </c>
      <c r="O39" s="53">
        <f>'Прил. 11 СОГАЗ'!O39+'Прил. 11 АЛЬФА'!O39</f>
        <v>6271</v>
      </c>
      <c r="P39" s="53">
        <f>'Прил. 11 СОГАЗ'!P39+'Прил. 11 АЛЬФА'!P39</f>
        <v>2125</v>
      </c>
      <c r="Q39" s="53">
        <f>'Прил. 11 СОГАЗ'!Q39+'Прил. 11 АЛЬФА'!Q39</f>
        <v>5198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25916</v>
      </c>
      <c r="D40" s="53">
        <f>'Прил. 11 СОГАЗ'!D40+'Прил. 11 АЛЬФА'!D40</f>
        <v>11637</v>
      </c>
      <c r="E40" s="53">
        <f>'Прил. 11 СОГАЗ'!E40+'Прил. 11 АЛЬФА'!E40</f>
        <v>14279</v>
      </c>
      <c r="F40" s="53">
        <f>'Прил. 11 СОГАЗ'!F40+'Прил. 11 АЛЬФА'!F40</f>
        <v>122</v>
      </c>
      <c r="G40" s="53">
        <f>'Прил. 11 СОГАЗ'!G40+'Прил. 11 АЛЬФА'!G40</f>
        <v>122</v>
      </c>
      <c r="H40" s="53">
        <f>'Прил. 11 СОГАЗ'!H40+'Прил. 11 АЛЬФА'!H40</f>
        <v>540</v>
      </c>
      <c r="I40" s="53">
        <f>'Прил. 11 СОГАЗ'!I40+'Прил. 11 АЛЬФА'!I40</f>
        <v>508</v>
      </c>
      <c r="J40" s="53">
        <f>'Прил. 11 СОГАЗ'!J40+'Прил. 11 АЛЬФА'!J40</f>
        <v>2280</v>
      </c>
      <c r="K40" s="53">
        <f>'Прил. 11 СОГАЗ'!K40+'Прил. 11 АЛЬФА'!K40</f>
        <v>2183</v>
      </c>
      <c r="L40" s="53">
        <f>'Прил. 11 СОГАЗ'!L40+'Прил. 11 АЛЬФА'!L40</f>
        <v>4476</v>
      </c>
      <c r="M40" s="53">
        <f>'Прил. 11 СОГАЗ'!M40+'Прил. 11 АЛЬФА'!M40</f>
        <v>5023</v>
      </c>
      <c r="N40" s="53">
        <f>'Прил. 11 СОГАЗ'!N40+'Прил. 11 АЛЬФА'!N40</f>
        <v>3071</v>
      </c>
      <c r="O40" s="53">
        <f>'Прил. 11 СОГАЗ'!O40+'Прил. 11 АЛЬФА'!O40</f>
        <v>3683</v>
      </c>
      <c r="P40" s="53">
        <f>'Прил. 11 СОГАЗ'!P40+'Прил. 11 АЛЬФА'!P40</f>
        <v>1148</v>
      </c>
      <c r="Q40" s="53">
        <f>'Прил. 11 СОГАЗ'!Q40+'Прил. 11 АЛЬФА'!Q40</f>
        <v>2760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18004</v>
      </c>
      <c r="D41" s="53">
        <f>'Прил. 11 СОГАЗ'!D41+'Прил. 11 АЛЬФА'!D41</f>
        <v>8508</v>
      </c>
      <c r="E41" s="53">
        <f>'Прил. 11 СОГАЗ'!E41+'Прил. 11 АЛЬФА'!E41</f>
        <v>9496</v>
      </c>
      <c r="F41" s="53">
        <f>'Прил. 11 СОГАЗ'!F41+'Прил. 11 АЛЬФА'!F41</f>
        <v>71</v>
      </c>
      <c r="G41" s="53">
        <f>'Прил. 11 СОГАЗ'!G41+'Прил. 11 АЛЬФА'!G41</f>
        <v>47</v>
      </c>
      <c r="H41" s="53">
        <f>'Прил. 11 СОГАЗ'!H41+'Прил. 11 АЛЬФА'!H41</f>
        <v>308</v>
      </c>
      <c r="I41" s="53">
        <f>'Прил. 11 СОГАЗ'!I41+'Прил. 11 АЛЬФА'!I41</f>
        <v>238</v>
      </c>
      <c r="J41" s="53">
        <f>'Прил. 11 СОГАЗ'!J41+'Прил. 11 АЛЬФА'!J41</f>
        <v>1381</v>
      </c>
      <c r="K41" s="53">
        <f>'Прил. 11 СОГАЗ'!K41+'Прил. 11 АЛЬФА'!K41</f>
        <v>1340</v>
      </c>
      <c r="L41" s="53">
        <f>'Прил. 11 СОГАЗ'!L41+'Прил. 11 АЛЬФА'!L41</f>
        <v>3370</v>
      </c>
      <c r="M41" s="53">
        <f>'Прил. 11 СОГАЗ'!M41+'Прил. 11 АЛЬФА'!M41</f>
        <v>2980</v>
      </c>
      <c r="N41" s="53">
        <f>'Прил. 11 СОГАЗ'!N41+'Прил. 11 АЛЬФА'!N41</f>
        <v>2370</v>
      </c>
      <c r="O41" s="53">
        <f>'Прил. 11 СОГАЗ'!O41+'Прил. 11 АЛЬФА'!O41</f>
        <v>2628</v>
      </c>
      <c r="P41" s="53">
        <f>'Прил. 11 СОГАЗ'!P41+'Прил. 11 АЛЬФА'!P41</f>
        <v>1008</v>
      </c>
      <c r="Q41" s="53">
        <f>'Прил. 11 СОГАЗ'!Q41+'Прил. 11 АЛЬФА'!Q41</f>
        <v>2263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9544</v>
      </c>
      <c r="D42" s="53">
        <f>'Прил. 11 СОГАЗ'!D42+'Прил. 11 АЛЬФА'!D42</f>
        <v>4629</v>
      </c>
      <c r="E42" s="53">
        <f>'Прил. 11 СОГАЗ'!E42+'Прил. 11 АЛЬФА'!E42</f>
        <v>4915</v>
      </c>
      <c r="F42" s="53">
        <f>'Прил. 11 СОГАЗ'!F42+'Прил. 11 АЛЬФА'!F42</f>
        <v>22</v>
      </c>
      <c r="G42" s="53">
        <f>'Прил. 11 СОГАЗ'!G42+'Прил. 11 АЛЬФА'!G42</f>
        <v>19</v>
      </c>
      <c r="H42" s="53">
        <f>'Прил. 11 СОГАЗ'!H42+'Прил. 11 АЛЬФА'!H42</f>
        <v>112</v>
      </c>
      <c r="I42" s="53">
        <f>'Прил. 11 СОГАЗ'!I42+'Прил. 11 АЛЬФА'!I42</f>
        <v>141</v>
      </c>
      <c r="J42" s="53">
        <f>'Прил. 11 СОГАЗ'!J42+'Прил. 11 АЛЬФА'!J42</f>
        <v>773</v>
      </c>
      <c r="K42" s="53">
        <f>'Прил. 11 СОГАЗ'!K42+'Прил. 11 АЛЬФА'!K42</f>
        <v>704</v>
      </c>
      <c r="L42" s="53">
        <f>'Прил. 11 СОГАЗ'!L42+'Прил. 11 АЛЬФА'!L42</f>
        <v>1831</v>
      </c>
      <c r="M42" s="53">
        <f>'Прил. 11 СОГАЗ'!M42+'Прил. 11 АЛЬФА'!M42</f>
        <v>1455</v>
      </c>
      <c r="N42" s="53">
        <f>'Прил. 11 СОГАЗ'!N42+'Прил. 11 АЛЬФА'!N42</f>
        <v>1357</v>
      </c>
      <c r="O42" s="53">
        <f>'Прил. 11 СОГАЗ'!O42+'Прил. 11 АЛЬФА'!O42</f>
        <v>1364</v>
      </c>
      <c r="P42" s="53">
        <f>'Прил. 11 СОГАЗ'!P42+'Прил. 11 АЛЬФА'!P42</f>
        <v>534</v>
      </c>
      <c r="Q42" s="53">
        <f>'Прил. 11 СОГАЗ'!Q42+'Прил. 11 АЛЬФА'!Q42</f>
        <v>1232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675265</v>
      </c>
      <c r="D43" s="52">
        <f t="shared" si="2"/>
        <v>311446</v>
      </c>
      <c r="E43" s="52">
        <f t="shared" si="2"/>
        <v>363819</v>
      </c>
      <c r="F43" s="52">
        <f t="shared" si="2"/>
        <v>2616</v>
      </c>
      <c r="G43" s="52">
        <f t="shared" si="2"/>
        <v>2488</v>
      </c>
      <c r="H43" s="52">
        <f t="shared" si="2"/>
        <v>12779</v>
      </c>
      <c r="I43" s="52">
        <f t="shared" si="2"/>
        <v>12308</v>
      </c>
      <c r="J43" s="52">
        <f t="shared" si="2"/>
        <v>56346</v>
      </c>
      <c r="K43" s="52">
        <f t="shared" si="2"/>
        <v>53073</v>
      </c>
      <c r="L43" s="52">
        <f t="shared" ref="L43:M43" si="3">SUM(L20:L42)-L21-L23-L26-L37</f>
        <v>120420</v>
      </c>
      <c r="M43" s="52">
        <f t="shared" si="3"/>
        <v>125010</v>
      </c>
      <c r="N43" s="52">
        <f t="shared" si="2"/>
        <v>86098</v>
      </c>
      <c r="O43" s="52">
        <f t="shared" si="2"/>
        <v>96918</v>
      </c>
      <c r="P43" s="52">
        <f t="shared" si="2"/>
        <v>33187</v>
      </c>
      <c r="Q43" s="52">
        <f t="shared" si="2"/>
        <v>74022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217151</v>
      </c>
      <c r="D20" s="53">
        <f>F20+H20+J20+N20+P20+L20</f>
        <v>100025</v>
      </c>
      <c r="E20" s="53">
        <f>G20+I20+K20+O20+Q20+M20</f>
        <v>117126</v>
      </c>
      <c r="F20" s="53">
        <v>871</v>
      </c>
      <c r="G20" s="53">
        <v>858</v>
      </c>
      <c r="H20" s="53">
        <v>3828</v>
      </c>
      <c r="I20" s="53">
        <v>3700</v>
      </c>
      <c r="J20" s="53">
        <v>17340</v>
      </c>
      <c r="K20" s="53">
        <v>15988</v>
      </c>
      <c r="L20" s="53">
        <v>38058</v>
      </c>
      <c r="M20" s="53">
        <v>38905</v>
      </c>
      <c r="N20" s="53">
        <v>28142</v>
      </c>
      <c r="O20" s="53">
        <v>31401</v>
      </c>
      <c r="P20" s="53">
        <v>11786</v>
      </c>
      <c r="Q20" s="53">
        <v>26274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4679</v>
      </c>
      <c r="D21" s="53">
        <f t="shared" ref="D21:D42" si="1">F21+H21+J21+N21+P21+L21</f>
        <v>2176</v>
      </c>
      <c r="E21" s="53">
        <f t="shared" ref="E21:E42" si="2">G21+I21+K21+O21+Q21+M21</f>
        <v>2503</v>
      </c>
      <c r="F21" s="53">
        <v>27</v>
      </c>
      <c r="G21" s="53">
        <v>25</v>
      </c>
      <c r="H21" s="53">
        <v>102</v>
      </c>
      <c r="I21" s="53">
        <v>88</v>
      </c>
      <c r="J21" s="53">
        <v>393</v>
      </c>
      <c r="K21" s="53">
        <v>336</v>
      </c>
      <c r="L21" s="53">
        <v>841</v>
      </c>
      <c r="M21" s="53">
        <v>878</v>
      </c>
      <c r="N21" s="53">
        <v>579</v>
      </c>
      <c r="O21" s="53">
        <v>742</v>
      </c>
      <c r="P21" s="53">
        <v>234</v>
      </c>
      <c r="Q21" s="53">
        <v>434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27781</v>
      </c>
      <c r="D22" s="53">
        <f t="shared" si="1"/>
        <v>11764</v>
      </c>
      <c r="E22" s="53">
        <f t="shared" si="2"/>
        <v>16017</v>
      </c>
      <c r="F22" s="53">
        <v>249</v>
      </c>
      <c r="G22" s="53">
        <v>254</v>
      </c>
      <c r="H22" s="53">
        <v>1043</v>
      </c>
      <c r="I22" s="53">
        <v>1046</v>
      </c>
      <c r="J22" s="53">
        <v>2888</v>
      </c>
      <c r="K22" s="53">
        <v>2790</v>
      </c>
      <c r="L22" s="53">
        <v>3718</v>
      </c>
      <c r="M22" s="53">
        <v>6551</v>
      </c>
      <c r="N22" s="53">
        <v>3008</v>
      </c>
      <c r="O22" s="53">
        <v>3744</v>
      </c>
      <c r="P22" s="53">
        <v>858</v>
      </c>
      <c r="Q22" s="53">
        <v>1632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82</v>
      </c>
      <c r="D24" s="53">
        <f t="shared" si="1"/>
        <v>40</v>
      </c>
      <c r="E24" s="53">
        <f t="shared" si="2"/>
        <v>42</v>
      </c>
      <c r="F24" s="53">
        <v>0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21</v>
      </c>
      <c r="M24" s="53">
        <v>21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36056</v>
      </c>
      <c r="D25" s="53">
        <f t="shared" si="1"/>
        <v>17591</v>
      </c>
      <c r="E25" s="53">
        <f t="shared" si="2"/>
        <v>18465</v>
      </c>
      <c r="F25" s="53">
        <v>109</v>
      </c>
      <c r="G25" s="53">
        <v>121</v>
      </c>
      <c r="H25" s="53">
        <v>621</v>
      </c>
      <c r="I25" s="53">
        <v>582</v>
      </c>
      <c r="J25" s="53">
        <v>2676</v>
      </c>
      <c r="K25" s="53">
        <v>2655</v>
      </c>
      <c r="L25" s="53">
        <v>7447</v>
      </c>
      <c r="M25" s="53">
        <v>5969</v>
      </c>
      <c r="N25" s="53">
        <v>4845</v>
      </c>
      <c r="O25" s="53">
        <v>5022</v>
      </c>
      <c r="P25" s="53">
        <v>1893</v>
      </c>
      <c r="Q25" s="53">
        <v>4116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465</v>
      </c>
      <c r="D26" s="53">
        <f t="shared" si="1"/>
        <v>232</v>
      </c>
      <c r="E26" s="53">
        <f t="shared" si="2"/>
        <v>233</v>
      </c>
      <c r="F26" s="53">
        <v>2</v>
      </c>
      <c r="G26" s="53">
        <v>0</v>
      </c>
      <c r="H26" s="53">
        <v>2</v>
      </c>
      <c r="I26" s="53">
        <v>4</v>
      </c>
      <c r="J26" s="53">
        <v>27</v>
      </c>
      <c r="K26" s="53">
        <v>22</v>
      </c>
      <c r="L26" s="53">
        <v>91</v>
      </c>
      <c r="M26" s="53">
        <v>60</v>
      </c>
      <c r="N26" s="53">
        <v>81</v>
      </c>
      <c r="O26" s="53">
        <v>79</v>
      </c>
      <c r="P26" s="53">
        <v>29</v>
      </c>
      <c r="Q26" s="53"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436</v>
      </c>
      <c r="D27" s="53">
        <f t="shared" si="1"/>
        <v>194</v>
      </c>
      <c r="E27" s="53">
        <f t="shared" si="2"/>
        <v>242</v>
      </c>
      <c r="F27" s="53">
        <v>1</v>
      </c>
      <c r="G27" s="53">
        <v>0</v>
      </c>
      <c r="H27" s="53">
        <v>1</v>
      </c>
      <c r="I27" s="53">
        <v>7</v>
      </c>
      <c r="J27" s="53">
        <v>36</v>
      </c>
      <c r="K27" s="53">
        <v>36</v>
      </c>
      <c r="L27" s="53">
        <v>63</v>
      </c>
      <c r="M27" s="53">
        <v>94</v>
      </c>
      <c r="N27" s="53">
        <v>71</v>
      </c>
      <c r="O27" s="53">
        <v>78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29859</v>
      </c>
      <c r="D28" s="53">
        <f t="shared" si="1"/>
        <v>13663</v>
      </c>
      <c r="E28" s="53">
        <f t="shared" si="2"/>
        <v>16196</v>
      </c>
      <c r="F28" s="53">
        <v>148</v>
      </c>
      <c r="G28" s="53">
        <v>95</v>
      </c>
      <c r="H28" s="53">
        <v>684</v>
      </c>
      <c r="I28" s="53">
        <v>683</v>
      </c>
      <c r="J28" s="53">
        <v>2881</v>
      </c>
      <c r="K28" s="53">
        <v>2796</v>
      </c>
      <c r="L28" s="53">
        <v>5215</v>
      </c>
      <c r="M28" s="53">
        <v>6051</v>
      </c>
      <c r="N28" s="53">
        <v>3673</v>
      </c>
      <c r="O28" s="53">
        <v>4059</v>
      </c>
      <c r="P28" s="53">
        <v>1062</v>
      </c>
      <c r="Q28" s="53">
        <v>2512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4498</v>
      </c>
      <c r="D29" s="53">
        <f t="shared" si="1"/>
        <v>1949</v>
      </c>
      <c r="E29" s="53">
        <f t="shared" si="2"/>
        <v>2549</v>
      </c>
      <c r="F29" s="53">
        <v>9</v>
      </c>
      <c r="G29" s="53">
        <v>12</v>
      </c>
      <c r="H29" s="53">
        <v>66</v>
      </c>
      <c r="I29" s="53">
        <v>77</v>
      </c>
      <c r="J29" s="53">
        <v>481</v>
      </c>
      <c r="K29" s="53">
        <v>473</v>
      </c>
      <c r="L29" s="53">
        <v>736</v>
      </c>
      <c r="M29" s="53">
        <v>969</v>
      </c>
      <c r="N29" s="53">
        <v>521</v>
      </c>
      <c r="O29" s="53">
        <v>725</v>
      </c>
      <c r="P29" s="53">
        <v>136</v>
      </c>
      <c r="Q29" s="53">
        <v>293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3332</v>
      </c>
      <c r="D30" s="53">
        <f t="shared" si="1"/>
        <v>1377</v>
      </c>
      <c r="E30" s="53">
        <f t="shared" si="2"/>
        <v>1955</v>
      </c>
      <c r="F30" s="53">
        <v>6</v>
      </c>
      <c r="G30" s="53">
        <v>5</v>
      </c>
      <c r="H30" s="53">
        <v>100</v>
      </c>
      <c r="I30" s="53">
        <v>97</v>
      </c>
      <c r="J30" s="53">
        <v>488</v>
      </c>
      <c r="K30" s="53">
        <v>449</v>
      </c>
      <c r="L30" s="53">
        <v>440</v>
      </c>
      <c r="M30" s="53">
        <v>911</v>
      </c>
      <c r="N30" s="53">
        <v>286</v>
      </c>
      <c r="O30" s="53">
        <v>417</v>
      </c>
      <c r="P30" s="53">
        <v>57</v>
      </c>
      <c r="Q30" s="53">
        <v>76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2940</v>
      </c>
      <c r="D31" s="53">
        <f t="shared" si="1"/>
        <v>1424</v>
      </c>
      <c r="E31" s="53">
        <f t="shared" si="2"/>
        <v>1516</v>
      </c>
      <c r="F31" s="53">
        <v>0</v>
      </c>
      <c r="G31" s="53">
        <v>2</v>
      </c>
      <c r="H31" s="53">
        <v>15</v>
      </c>
      <c r="I31" s="53">
        <v>9</v>
      </c>
      <c r="J31" s="53">
        <v>273</v>
      </c>
      <c r="K31" s="53">
        <v>236</v>
      </c>
      <c r="L31" s="53">
        <v>599</v>
      </c>
      <c r="M31" s="53">
        <v>579</v>
      </c>
      <c r="N31" s="53">
        <v>419</v>
      </c>
      <c r="O31" s="53">
        <v>474</v>
      </c>
      <c r="P31" s="53">
        <v>118</v>
      </c>
      <c r="Q31" s="53">
        <v>216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1006</v>
      </c>
      <c r="D32" s="53">
        <f t="shared" si="1"/>
        <v>440</v>
      </c>
      <c r="E32" s="53">
        <f t="shared" si="2"/>
        <v>566</v>
      </c>
      <c r="F32" s="53">
        <v>8</v>
      </c>
      <c r="G32" s="53">
        <v>4</v>
      </c>
      <c r="H32" s="53">
        <v>18</v>
      </c>
      <c r="I32" s="53">
        <v>16</v>
      </c>
      <c r="J32" s="53">
        <v>67</v>
      </c>
      <c r="K32" s="53">
        <v>70</v>
      </c>
      <c r="L32" s="53">
        <v>163</v>
      </c>
      <c r="M32" s="53">
        <v>220</v>
      </c>
      <c r="N32" s="53">
        <v>148</v>
      </c>
      <c r="O32" s="53">
        <v>197</v>
      </c>
      <c r="P32" s="53">
        <v>36</v>
      </c>
      <c r="Q32" s="53">
        <v>59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29686</v>
      </c>
      <c r="D33" s="53">
        <f t="shared" si="1"/>
        <v>13854</v>
      </c>
      <c r="E33" s="53">
        <f t="shared" si="2"/>
        <v>15832</v>
      </c>
      <c r="F33" s="53">
        <v>138</v>
      </c>
      <c r="G33" s="53">
        <v>140</v>
      </c>
      <c r="H33" s="53">
        <v>710</v>
      </c>
      <c r="I33" s="53">
        <v>657</v>
      </c>
      <c r="J33" s="53">
        <v>2051</v>
      </c>
      <c r="K33" s="53">
        <v>1968</v>
      </c>
      <c r="L33" s="53">
        <v>5400</v>
      </c>
      <c r="M33" s="53">
        <v>5290</v>
      </c>
      <c r="N33" s="53">
        <v>4049</v>
      </c>
      <c r="O33" s="53">
        <v>4611</v>
      </c>
      <c r="P33" s="53">
        <v>1506</v>
      </c>
      <c r="Q33" s="53">
        <v>3166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20615</v>
      </c>
      <c r="D34" s="53">
        <f t="shared" si="1"/>
        <v>10008</v>
      </c>
      <c r="E34" s="53">
        <f t="shared" si="2"/>
        <v>10607</v>
      </c>
      <c r="F34" s="53">
        <v>71</v>
      </c>
      <c r="G34" s="53">
        <v>92</v>
      </c>
      <c r="H34" s="53">
        <v>429</v>
      </c>
      <c r="I34" s="53">
        <v>393</v>
      </c>
      <c r="J34" s="53">
        <v>1571</v>
      </c>
      <c r="K34" s="53">
        <v>1555</v>
      </c>
      <c r="L34" s="53">
        <v>4199</v>
      </c>
      <c r="M34" s="53">
        <v>3686</v>
      </c>
      <c r="N34" s="53">
        <v>2819</v>
      </c>
      <c r="O34" s="53">
        <v>2940</v>
      </c>
      <c r="P34" s="53">
        <v>919</v>
      </c>
      <c r="Q34" s="53">
        <v>1941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2322</v>
      </c>
      <c r="D35" s="53">
        <f t="shared" si="1"/>
        <v>1201</v>
      </c>
      <c r="E35" s="53">
        <f t="shared" si="2"/>
        <v>1121</v>
      </c>
      <c r="F35" s="53">
        <v>2</v>
      </c>
      <c r="G35" s="53">
        <v>0</v>
      </c>
      <c r="H35" s="53">
        <v>7</v>
      </c>
      <c r="I35" s="53">
        <v>7</v>
      </c>
      <c r="J35" s="53">
        <v>109</v>
      </c>
      <c r="K35" s="53">
        <v>78</v>
      </c>
      <c r="L35" s="53">
        <v>493</v>
      </c>
      <c r="M35" s="53">
        <v>355</v>
      </c>
      <c r="N35" s="53">
        <v>447</v>
      </c>
      <c r="O35" s="53">
        <v>450</v>
      </c>
      <c r="P35" s="53">
        <v>143</v>
      </c>
      <c r="Q35" s="53">
        <v>231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13503</v>
      </c>
      <c r="D36" s="53">
        <f t="shared" si="1"/>
        <v>6465</v>
      </c>
      <c r="E36" s="53">
        <f t="shared" si="2"/>
        <v>7038</v>
      </c>
      <c r="F36" s="53">
        <v>49</v>
      </c>
      <c r="G36" s="53">
        <v>37</v>
      </c>
      <c r="H36" s="53">
        <v>242</v>
      </c>
      <c r="I36" s="53">
        <v>221</v>
      </c>
      <c r="J36" s="53">
        <v>1167</v>
      </c>
      <c r="K36" s="53">
        <v>1023</v>
      </c>
      <c r="L36" s="53">
        <v>2332</v>
      </c>
      <c r="M36" s="53">
        <v>2264</v>
      </c>
      <c r="N36" s="53">
        <v>1921</v>
      </c>
      <c r="O36" s="53">
        <v>2000</v>
      </c>
      <c r="P36" s="53">
        <v>754</v>
      </c>
      <c r="Q36" s="53">
        <v>1493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1511</v>
      </c>
      <c r="D37" s="53">
        <f t="shared" si="1"/>
        <v>707</v>
      </c>
      <c r="E37" s="53">
        <f t="shared" si="2"/>
        <v>804</v>
      </c>
      <c r="F37" s="53">
        <v>4</v>
      </c>
      <c r="G37" s="53">
        <v>4</v>
      </c>
      <c r="H37" s="53">
        <v>22</v>
      </c>
      <c r="I37" s="53">
        <v>25</v>
      </c>
      <c r="J37" s="53">
        <v>124</v>
      </c>
      <c r="K37" s="53">
        <v>119</v>
      </c>
      <c r="L37" s="53">
        <v>254</v>
      </c>
      <c r="M37" s="53">
        <v>246</v>
      </c>
      <c r="N37" s="53">
        <v>218</v>
      </c>
      <c r="O37" s="53">
        <v>232</v>
      </c>
      <c r="P37" s="53">
        <v>85</v>
      </c>
      <c r="Q37" s="53">
        <v>178</v>
      </c>
    </row>
    <row r="38" spans="1:17" s="35" customFormat="1" ht="18.75">
      <c r="A38" s="50">
        <v>15</v>
      </c>
      <c r="B38" s="51" t="s">
        <v>102</v>
      </c>
      <c r="C38" s="52">
        <f t="shared" si="0"/>
        <v>137</v>
      </c>
      <c r="D38" s="53">
        <f t="shared" si="1"/>
        <v>84</v>
      </c>
      <c r="E38" s="53">
        <f t="shared" si="2"/>
        <v>53</v>
      </c>
      <c r="F38" s="53">
        <v>1</v>
      </c>
      <c r="G38" s="53">
        <v>1</v>
      </c>
      <c r="H38" s="53">
        <v>2</v>
      </c>
      <c r="I38" s="53">
        <v>2</v>
      </c>
      <c r="J38" s="53">
        <v>6</v>
      </c>
      <c r="K38" s="53">
        <v>6</v>
      </c>
      <c r="L38" s="53">
        <v>40</v>
      </c>
      <c r="M38" s="53">
        <v>29</v>
      </c>
      <c r="N38" s="53">
        <v>27</v>
      </c>
      <c r="O38" s="53">
        <v>9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16341</v>
      </c>
      <c r="D39" s="53">
        <f t="shared" si="1"/>
        <v>7873</v>
      </c>
      <c r="E39" s="53">
        <f t="shared" si="2"/>
        <v>8468</v>
      </c>
      <c r="F39" s="53">
        <v>2</v>
      </c>
      <c r="G39" s="53">
        <v>3</v>
      </c>
      <c r="H39" s="53">
        <v>172</v>
      </c>
      <c r="I39" s="53">
        <v>121</v>
      </c>
      <c r="J39" s="53">
        <v>1216</v>
      </c>
      <c r="K39" s="53">
        <v>1176</v>
      </c>
      <c r="L39" s="53">
        <v>2906</v>
      </c>
      <c r="M39" s="53">
        <v>2558</v>
      </c>
      <c r="N39" s="53">
        <v>2666</v>
      </c>
      <c r="O39" s="53">
        <v>2836</v>
      </c>
      <c r="P39" s="53">
        <v>911</v>
      </c>
      <c r="Q39" s="53">
        <v>1774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9405</v>
      </c>
      <c r="D40" s="53">
        <f t="shared" si="1"/>
        <v>4485</v>
      </c>
      <c r="E40" s="53">
        <f t="shared" si="2"/>
        <v>4920</v>
      </c>
      <c r="F40" s="53">
        <v>3</v>
      </c>
      <c r="G40" s="53">
        <v>2</v>
      </c>
      <c r="H40" s="53">
        <v>98</v>
      </c>
      <c r="I40" s="53">
        <v>104</v>
      </c>
      <c r="J40" s="53">
        <v>741</v>
      </c>
      <c r="K40" s="53">
        <v>785</v>
      </c>
      <c r="L40" s="53">
        <v>1695</v>
      </c>
      <c r="M40" s="53">
        <v>1634</v>
      </c>
      <c r="N40" s="53">
        <v>1482</v>
      </c>
      <c r="O40" s="53">
        <v>1560</v>
      </c>
      <c r="P40" s="53">
        <v>466</v>
      </c>
      <c r="Q40" s="53">
        <v>835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362</v>
      </c>
      <c r="D41" s="53">
        <f t="shared" si="1"/>
        <v>211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112</v>
      </c>
      <c r="M41" s="53">
        <v>62</v>
      </c>
      <c r="N41" s="53">
        <v>75</v>
      </c>
      <c r="O41" s="53">
        <v>47</v>
      </c>
      <c r="P41" s="53">
        <v>12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433</v>
      </c>
      <c r="E42" s="53">
        <f t="shared" si="2"/>
        <v>328</v>
      </c>
      <c r="F42" s="53">
        <v>0</v>
      </c>
      <c r="G42" s="53">
        <v>0</v>
      </c>
      <c r="H42" s="53">
        <v>1</v>
      </c>
      <c r="I42" s="53">
        <v>6</v>
      </c>
      <c r="J42" s="53">
        <v>25</v>
      </c>
      <c r="K42" s="53">
        <v>29</v>
      </c>
      <c r="L42" s="53">
        <v>162</v>
      </c>
      <c r="M42" s="53">
        <v>97</v>
      </c>
      <c r="N42" s="53">
        <v>184</v>
      </c>
      <c r="O42" s="53">
        <v>123</v>
      </c>
      <c r="P42" s="53">
        <v>61</v>
      </c>
      <c r="Q42" s="53">
        <v>73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416273</v>
      </c>
      <c r="D43" s="52">
        <f t="shared" si="4"/>
        <v>193081</v>
      </c>
      <c r="E43" s="52">
        <f t="shared" si="4"/>
        <v>223192</v>
      </c>
      <c r="F43" s="52">
        <f t="shared" si="4"/>
        <v>1667</v>
      </c>
      <c r="G43" s="52">
        <f t="shared" si="4"/>
        <v>1626</v>
      </c>
      <c r="H43" s="52">
        <f t="shared" si="4"/>
        <v>8040</v>
      </c>
      <c r="I43" s="52">
        <f t="shared" si="4"/>
        <v>7731</v>
      </c>
      <c r="J43" s="52">
        <f t="shared" si="4"/>
        <v>34032</v>
      </c>
      <c r="K43" s="52">
        <f t="shared" si="4"/>
        <v>32135</v>
      </c>
      <c r="L43" s="52">
        <f t="shared" si="4"/>
        <v>73799</v>
      </c>
      <c r="M43" s="52">
        <f t="shared" si="4"/>
        <v>76245</v>
      </c>
      <c r="N43" s="52">
        <f t="shared" si="4"/>
        <v>54794</v>
      </c>
      <c r="O43" s="52">
        <f t="shared" si="4"/>
        <v>60703</v>
      </c>
      <c r="P43" s="52">
        <f t="shared" si="4"/>
        <v>20749</v>
      </c>
      <c r="Q43" s="52">
        <f t="shared" si="4"/>
        <v>44752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2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9" customFormat="1" ht="20.25">
      <c r="A9" s="72" t="s">
        <v>76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</row>
    <row r="10" spans="1:17" s="9" customFormat="1" ht="20.25">
      <c r="H10" s="10" t="s">
        <v>77</v>
      </c>
      <c r="I10" s="57" t="s">
        <v>125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4" t="s">
        <v>72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7" s="13" customFormat="1" ht="15.75">
      <c r="C13" s="75" t="s">
        <v>8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6" t="s">
        <v>9</v>
      </c>
      <c r="B15" s="76" t="s">
        <v>10</v>
      </c>
      <c r="C15" s="102" t="s">
        <v>78</v>
      </c>
      <c r="D15" s="91" t="s">
        <v>12</v>
      </c>
      <c r="E15" s="92"/>
      <c r="F15" s="91" t="s">
        <v>13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92"/>
    </row>
    <row r="16" spans="1:17" s="14" customFormat="1" ht="37.5" customHeight="1">
      <c r="A16" s="77"/>
      <c r="B16" s="77"/>
      <c r="C16" s="103"/>
      <c r="D16" s="93"/>
      <c r="E16" s="94"/>
      <c r="F16" s="105" t="s">
        <v>14</v>
      </c>
      <c r="G16" s="106"/>
      <c r="H16" s="106"/>
      <c r="I16" s="106"/>
      <c r="J16" s="106"/>
      <c r="K16" s="107"/>
      <c r="L16" s="113" t="s">
        <v>15</v>
      </c>
      <c r="M16" s="114"/>
      <c r="N16" s="114"/>
      <c r="O16" s="115"/>
      <c r="P16" s="111" t="s">
        <v>16</v>
      </c>
      <c r="Q16" s="112"/>
    </row>
    <row r="17" spans="1:17" s="14" customFormat="1" ht="18.75" customHeight="1">
      <c r="A17" s="77"/>
      <c r="B17" s="77"/>
      <c r="C17" s="103"/>
      <c r="D17" s="95"/>
      <c r="E17" s="96"/>
      <c r="F17" s="108" t="s">
        <v>79</v>
      </c>
      <c r="G17" s="109"/>
      <c r="H17" s="108" t="s">
        <v>18</v>
      </c>
      <c r="I17" s="109"/>
      <c r="J17" s="108" t="s">
        <v>19</v>
      </c>
      <c r="K17" s="109"/>
      <c r="L17" s="116" t="s">
        <v>123</v>
      </c>
      <c r="M17" s="117"/>
      <c r="N17" s="116" t="s">
        <v>122</v>
      </c>
      <c r="O17" s="117" t="s">
        <v>113</v>
      </c>
      <c r="P17" s="59" t="s">
        <v>114</v>
      </c>
      <c r="Q17" s="59" t="s">
        <v>115</v>
      </c>
    </row>
    <row r="18" spans="1:17" s="14" customFormat="1" ht="18.75">
      <c r="A18" s="78"/>
      <c r="B18" s="78"/>
      <c r="C18" s="10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56776</v>
      </c>
      <c r="D20" s="53">
        <f>F20+H20+J20+N20+P20+L20</f>
        <v>26954</v>
      </c>
      <c r="E20" s="53">
        <f>G20+I20+K20+O20+Q20+M20</f>
        <v>29822</v>
      </c>
      <c r="F20" s="53">
        <v>235</v>
      </c>
      <c r="G20" s="53">
        <v>232</v>
      </c>
      <c r="H20" s="53">
        <v>1045</v>
      </c>
      <c r="I20" s="53">
        <v>1003</v>
      </c>
      <c r="J20" s="53">
        <v>3648</v>
      </c>
      <c r="K20" s="53">
        <v>3495</v>
      </c>
      <c r="L20" s="53">
        <v>10676</v>
      </c>
      <c r="M20" s="53">
        <v>10504</v>
      </c>
      <c r="N20" s="53">
        <v>8489</v>
      </c>
      <c r="O20" s="53">
        <v>8801</v>
      </c>
      <c r="P20" s="53">
        <v>2861</v>
      </c>
      <c r="Q20" s="53">
        <v>5787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3269</v>
      </c>
      <c r="D21" s="53">
        <f t="shared" ref="D21:D42" si="1">F21+H21+J21+N21+P21+L21</f>
        <v>1600</v>
      </c>
      <c r="E21" s="53">
        <f t="shared" ref="E21:E42" si="2">G21+I21+K21+O21+Q21+M21</f>
        <v>1669</v>
      </c>
      <c r="F21" s="53">
        <v>11</v>
      </c>
      <c r="G21" s="53">
        <v>15</v>
      </c>
      <c r="H21" s="53">
        <v>48</v>
      </c>
      <c r="I21" s="53">
        <v>35</v>
      </c>
      <c r="J21" s="53">
        <v>290</v>
      </c>
      <c r="K21" s="53">
        <v>242</v>
      </c>
      <c r="L21" s="53">
        <v>721</v>
      </c>
      <c r="M21" s="53">
        <v>636</v>
      </c>
      <c r="N21" s="53">
        <v>396</v>
      </c>
      <c r="O21" s="53">
        <v>440</v>
      </c>
      <c r="P21" s="53">
        <v>134</v>
      </c>
      <c r="Q21" s="53">
        <v>301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19279</v>
      </c>
      <c r="D22" s="53">
        <f t="shared" si="1"/>
        <v>8467</v>
      </c>
      <c r="E22" s="53">
        <f t="shared" si="2"/>
        <v>10812</v>
      </c>
      <c r="F22" s="53">
        <v>10</v>
      </c>
      <c r="G22" s="53">
        <v>10</v>
      </c>
      <c r="H22" s="53">
        <v>217</v>
      </c>
      <c r="I22" s="53">
        <v>246</v>
      </c>
      <c r="J22" s="53">
        <v>2125</v>
      </c>
      <c r="K22" s="53">
        <v>2109</v>
      </c>
      <c r="L22" s="53">
        <v>3443</v>
      </c>
      <c r="M22" s="53">
        <v>4308</v>
      </c>
      <c r="N22" s="53">
        <v>2004</v>
      </c>
      <c r="O22" s="53">
        <v>2624</v>
      </c>
      <c r="P22" s="53">
        <v>668</v>
      </c>
      <c r="Q22" s="53">
        <v>1515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1038</v>
      </c>
      <c r="D24" s="53">
        <f t="shared" si="1"/>
        <v>531</v>
      </c>
      <c r="E24" s="53">
        <f t="shared" si="2"/>
        <v>507</v>
      </c>
      <c r="F24" s="53">
        <v>2</v>
      </c>
      <c r="G24" s="53">
        <v>2</v>
      </c>
      <c r="H24" s="53">
        <v>14</v>
      </c>
      <c r="I24" s="53">
        <v>12</v>
      </c>
      <c r="J24" s="53">
        <v>80</v>
      </c>
      <c r="K24" s="53">
        <v>79</v>
      </c>
      <c r="L24" s="53">
        <v>186</v>
      </c>
      <c r="M24" s="53">
        <v>170</v>
      </c>
      <c r="N24" s="53">
        <v>207</v>
      </c>
      <c r="O24" s="53">
        <v>193</v>
      </c>
      <c r="P24" s="53">
        <v>42</v>
      </c>
      <c r="Q24" s="53"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2719</v>
      </c>
      <c r="D25" s="53">
        <f t="shared" si="1"/>
        <v>1638</v>
      </c>
      <c r="E25" s="53">
        <f t="shared" si="2"/>
        <v>1081</v>
      </c>
      <c r="F25" s="53">
        <v>3</v>
      </c>
      <c r="G25" s="53">
        <v>5</v>
      </c>
      <c r="H25" s="53">
        <v>34</v>
      </c>
      <c r="I25" s="53">
        <v>22</v>
      </c>
      <c r="J25" s="53">
        <v>91</v>
      </c>
      <c r="K25" s="53">
        <v>80</v>
      </c>
      <c r="L25" s="53">
        <v>789</v>
      </c>
      <c r="M25" s="53">
        <v>385</v>
      </c>
      <c r="N25" s="53">
        <v>609</v>
      </c>
      <c r="O25" s="53">
        <v>411</v>
      </c>
      <c r="P25" s="53">
        <v>112</v>
      </c>
      <c r="Q25" s="53">
        <v>178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10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6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3584</v>
      </c>
      <c r="D27" s="53">
        <f t="shared" si="1"/>
        <v>1591</v>
      </c>
      <c r="E27" s="53">
        <f t="shared" si="2"/>
        <v>1993</v>
      </c>
      <c r="F27" s="53">
        <v>15</v>
      </c>
      <c r="G27" s="53">
        <v>17</v>
      </c>
      <c r="H27" s="53">
        <v>110</v>
      </c>
      <c r="I27" s="53">
        <v>100</v>
      </c>
      <c r="J27" s="53">
        <v>501</v>
      </c>
      <c r="K27" s="53">
        <v>465</v>
      </c>
      <c r="L27" s="53">
        <v>571</v>
      </c>
      <c r="M27" s="53">
        <v>852</v>
      </c>
      <c r="N27" s="53">
        <v>338</v>
      </c>
      <c r="O27" s="53">
        <v>433</v>
      </c>
      <c r="P27" s="53">
        <v>56</v>
      </c>
      <c r="Q27" s="53">
        <v>126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325</v>
      </c>
      <c r="D28" s="53">
        <f t="shared" si="1"/>
        <v>238</v>
      </c>
      <c r="E28" s="53">
        <f t="shared" si="2"/>
        <v>87</v>
      </c>
      <c r="F28" s="53">
        <v>0</v>
      </c>
      <c r="G28" s="53">
        <v>0</v>
      </c>
      <c r="H28" s="53">
        <v>2</v>
      </c>
      <c r="I28" s="53">
        <v>4</v>
      </c>
      <c r="J28" s="53">
        <v>11</v>
      </c>
      <c r="K28" s="53">
        <v>11</v>
      </c>
      <c r="L28" s="53">
        <v>132</v>
      </c>
      <c r="M28" s="53">
        <v>45</v>
      </c>
      <c r="N28" s="53">
        <v>81</v>
      </c>
      <c r="O28" s="53">
        <v>22</v>
      </c>
      <c r="P28" s="53">
        <v>12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8983</v>
      </c>
      <c r="D29" s="53">
        <f t="shared" si="1"/>
        <v>4028</v>
      </c>
      <c r="E29" s="53">
        <f t="shared" si="2"/>
        <v>4955</v>
      </c>
      <c r="F29" s="53">
        <v>71</v>
      </c>
      <c r="G29" s="53">
        <v>65</v>
      </c>
      <c r="H29" s="53">
        <v>291</v>
      </c>
      <c r="I29" s="53">
        <v>264</v>
      </c>
      <c r="J29" s="53">
        <v>999</v>
      </c>
      <c r="K29" s="53">
        <v>885</v>
      </c>
      <c r="L29" s="53">
        <v>1501</v>
      </c>
      <c r="M29" s="53">
        <v>2043</v>
      </c>
      <c r="N29" s="53">
        <v>885</v>
      </c>
      <c r="O29" s="53">
        <v>1050</v>
      </c>
      <c r="P29" s="53">
        <v>281</v>
      </c>
      <c r="Q29" s="53">
        <v>648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4966</v>
      </c>
      <c r="D30" s="53">
        <f t="shared" si="1"/>
        <v>2091</v>
      </c>
      <c r="E30" s="53">
        <f t="shared" si="2"/>
        <v>2875</v>
      </c>
      <c r="F30" s="53">
        <v>49</v>
      </c>
      <c r="G30" s="53">
        <v>45</v>
      </c>
      <c r="H30" s="53">
        <v>218</v>
      </c>
      <c r="I30" s="53">
        <v>220</v>
      </c>
      <c r="J30" s="53">
        <v>763</v>
      </c>
      <c r="K30" s="53">
        <v>727</v>
      </c>
      <c r="L30" s="53">
        <v>654</v>
      </c>
      <c r="M30" s="53">
        <v>1387</v>
      </c>
      <c r="N30" s="53">
        <v>342</v>
      </c>
      <c r="O30" s="53">
        <v>390</v>
      </c>
      <c r="P30" s="53">
        <v>65</v>
      </c>
      <c r="Q30" s="53">
        <v>106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9197</v>
      </c>
      <c r="D31" s="53">
        <f t="shared" si="1"/>
        <v>4205</v>
      </c>
      <c r="E31" s="53">
        <f t="shared" si="2"/>
        <v>4992</v>
      </c>
      <c r="F31" s="53">
        <v>66</v>
      </c>
      <c r="G31" s="53">
        <v>61</v>
      </c>
      <c r="H31" s="53">
        <v>301</v>
      </c>
      <c r="I31" s="53">
        <v>257</v>
      </c>
      <c r="J31" s="53">
        <v>1005</v>
      </c>
      <c r="K31" s="53">
        <v>1016</v>
      </c>
      <c r="L31" s="53">
        <v>1666</v>
      </c>
      <c r="M31" s="53">
        <v>2032</v>
      </c>
      <c r="N31" s="53">
        <v>921</v>
      </c>
      <c r="O31" s="53">
        <v>1083</v>
      </c>
      <c r="P31" s="53">
        <v>246</v>
      </c>
      <c r="Q31" s="53">
        <v>543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5531</v>
      </c>
      <c r="D32" s="53">
        <f t="shared" si="1"/>
        <v>2441</v>
      </c>
      <c r="E32" s="53">
        <f t="shared" si="2"/>
        <v>3090</v>
      </c>
      <c r="F32" s="53">
        <v>27</v>
      </c>
      <c r="G32" s="53">
        <v>20</v>
      </c>
      <c r="H32" s="53">
        <v>158</v>
      </c>
      <c r="I32" s="53">
        <v>159</v>
      </c>
      <c r="J32" s="53">
        <v>712</v>
      </c>
      <c r="K32" s="53">
        <v>642</v>
      </c>
      <c r="L32" s="53">
        <v>806</v>
      </c>
      <c r="M32" s="53">
        <v>1320</v>
      </c>
      <c r="N32" s="53">
        <v>597</v>
      </c>
      <c r="O32" s="53">
        <v>739</v>
      </c>
      <c r="P32" s="53">
        <v>141</v>
      </c>
      <c r="Q32" s="53">
        <v>210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21839</v>
      </c>
      <c r="D33" s="53">
        <f t="shared" si="1"/>
        <v>9770</v>
      </c>
      <c r="E33" s="53">
        <f t="shared" si="2"/>
        <v>12069</v>
      </c>
      <c r="F33" s="53">
        <v>1</v>
      </c>
      <c r="G33" s="53">
        <v>5</v>
      </c>
      <c r="H33" s="53">
        <v>138</v>
      </c>
      <c r="I33" s="53">
        <v>141</v>
      </c>
      <c r="J33" s="53">
        <v>1917</v>
      </c>
      <c r="K33" s="53">
        <v>1749</v>
      </c>
      <c r="L33" s="53">
        <v>4134</v>
      </c>
      <c r="M33" s="53">
        <v>3815</v>
      </c>
      <c r="N33" s="53">
        <v>2334</v>
      </c>
      <c r="O33" s="53">
        <v>2978</v>
      </c>
      <c r="P33" s="53">
        <v>1246</v>
      </c>
      <c r="Q33" s="53">
        <v>3381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8931</v>
      </c>
      <c r="D34" s="53">
        <f t="shared" si="1"/>
        <v>3893</v>
      </c>
      <c r="E34" s="53">
        <f t="shared" si="2"/>
        <v>5038</v>
      </c>
      <c r="F34" s="53">
        <v>1</v>
      </c>
      <c r="G34" s="53">
        <v>0</v>
      </c>
      <c r="H34" s="53">
        <v>64</v>
      </c>
      <c r="I34" s="53">
        <v>67</v>
      </c>
      <c r="J34" s="53">
        <v>760</v>
      </c>
      <c r="K34" s="53">
        <v>732</v>
      </c>
      <c r="L34" s="53">
        <v>1818</v>
      </c>
      <c r="M34" s="53">
        <v>1632</v>
      </c>
      <c r="N34" s="53">
        <v>827</v>
      </c>
      <c r="O34" s="53">
        <v>1167</v>
      </c>
      <c r="P34" s="53">
        <v>423</v>
      </c>
      <c r="Q34" s="53">
        <v>1440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40364</v>
      </c>
      <c r="D35" s="53">
        <f t="shared" si="1"/>
        <v>18485</v>
      </c>
      <c r="E35" s="53">
        <f t="shared" si="2"/>
        <v>21879</v>
      </c>
      <c r="F35" s="53">
        <v>124</v>
      </c>
      <c r="G35" s="53">
        <v>111</v>
      </c>
      <c r="H35" s="53">
        <v>676</v>
      </c>
      <c r="I35" s="53">
        <v>692</v>
      </c>
      <c r="J35" s="53">
        <v>3319</v>
      </c>
      <c r="K35" s="53">
        <v>3065</v>
      </c>
      <c r="L35" s="53">
        <v>6835</v>
      </c>
      <c r="M35" s="53">
        <v>6825</v>
      </c>
      <c r="N35" s="53">
        <v>5141</v>
      </c>
      <c r="O35" s="53">
        <v>5803</v>
      </c>
      <c r="P35" s="53">
        <v>2390</v>
      </c>
      <c r="Q35" s="53">
        <v>5383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2322</v>
      </c>
      <c r="D36" s="53">
        <f t="shared" si="1"/>
        <v>1023</v>
      </c>
      <c r="E36" s="53">
        <f t="shared" si="2"/>
        <v>1299</v>
      </c>
      <c r="F36" s="53">
        <v>2</v>
      </c>
      <c r="G36" s="53">
        <v>0</v>
      </c>
      <c r="H36" s="53">
        <v>5</v>
      </c>
      <c r="I36" s="53">
        <v>2</v>
      </c>
      <c r="J36" s="53">
        <v>215</v>
      </c>
      <c r="K36" s="53">
        <v>172</v>
      </c>
      <c r="L36" s="53">
        <v>468</v>
      </c>
      <c r="M36" s="53">
        <v>423</v>
      </c>
      <c r="N36" s="53">
        <v>215</v>
      </c>
      <c r="O36" s="53">
        <v>341</v>
      </c>
      <c r="P36" s="53">
        <v>118</v>
      </c>
      <c r="Q36" s="53">
        <v>361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430</v>
      </c>
      <c r="D37" s="53">
        <f t="shared" si="1"/>
        <v>218</v>
      </c>
      <c r="E37" s="53">
        <f t="shared" si="2"/>
        <v>212</v>
      </c>
      <c r="F37" s="53">
        <v>1</v>
      </c>
      <c r="G37" s="53">
        <v>0</v>
      </c>
      <c r="H37" s="53">
        <v>0</v>
      </c>
      <c r="I37" s="53">
        <v>0</v>
      </c>
      <c r="J37" s="53">
        <v>46</v>
      </c>
      <c r="K37" s="53">
        <v>32</v>
      </c>
      <c r="L37" s="53">
        <v>104</v>
      </c>
      <c r="M37" s="53">
        <v>75</v>
      </c>
      <c r="N37" s="53">
        <v>48</v>
      </c>
      <c r="O37" s="53">
        <v>42</v>
      </c>
      <c r="P37" s="53">
        <v>19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4805</v>
      </c>
      <c r="D38" s="53">
        <f t="shared" si="1"/>
        <v>2245</v>
      </c>
      <c r="E38" s="53">
        <f t="shared" si="2"/>
        <v>2560</v>
      </c>
      <c r="F38" s="53">
        <v>5</v>
      </c>
      <c r="G38" s="53">
        <v>5</v>
      </c>
      <c r="H38" s="53">
        <v>40</v>
      </c>
      <c r="I38" s="53">
        <v>52</v>
      </c>
      <c r="J38" s="53">
        <v>323</v>
      </c>
      <c r="K38" s="53">
        <v>320</v>
      </c>
      <c r="L38" s="53">
        <v>754</v>
      </c>
      <c r="M38" s="53">
        <v>594</v>
      </c>
      <c r="N38" s="53">
        <v>711</v>
      </c>
      <c r="O38" s="53">
        <v>800</v>
      </c>
      <c r="P38" s="53">
        <v>412</v>
      </c>
      <c r="Q38" s="53">
        <v>789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25397</v>
      </c>
      <c r="D39" s="53">
        <f t="shared" si="1"/>
        <v>11120</v>
      </c>
      <c r="E39" s="53">
        <f t="shared" si="2"/>
        <v>14277</v>
      </c>
      <c r="F39" s="53">
        <v>126</v>
      </c>
      <c r="G39" s="53">
        <v>98</v>
      </c>
      <c r="H39" s="53">
        <v>565</v>
      </c>
      <c r="I39" s="53">
        <v>560</v>
      </c>
      <c r="J39" s="53">
        <v>2189</v>
      </c>
      <c r="K39" s="53">
        <v>1995</v>
      </c>
      <c r="L39" s="53">
        <v>4480</v>
      </c>
      <c r="M39" s="53">
        <v>4765</v>
      </c>
      <c r="N39" s="53">
        <v>2546</v>
      </c>
      <c r="O39" s="53">
        <v>3435</v>
      </c>
      <c r="P39" s="53">
        <v>1214</v>
      </c>
      <c r="Q39" s="53">
        <v>3424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16511</v>
      </c>
      <c r="D40" s="53">
        <f t="shared" si="1"/>
        <v>7152</v>
      </c>
      <c r="E40" s="53">
        <f t="shared" si="2"/>
        <v>9359</v>
      </c>
      <c r="F40" s="53">
        <v>119</v>
      </c>
      <c r="G40" s="53">
        <v>120</v>
      </c>
      <c r="H40" s="53">
        <v>442</v>
      </c>
      <c r="I40" s="53">
        <v>404</v>
      </c>
      <c r="J40" s="53">
        <v>1539</v>
      </c>
      <c r="K40" s="53">
        <v>1398</v>
      </c>
      <c r="L40" s="53">
        <v>2781</v>
      </c>
      <c r="M40" s="53">
        <v>3389</v>
      </c>
      <c r="N40" s="53">
        <v>1589</v>
      </c>
      <c r="O40" s="53">
        <v>2123</v>
      </c>
      <c r="P40" s="53">
        <v>682</v>
      </c>
      <c r="Q40" s="53">
        <v>1925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17642</v>
      </c>
      <c r="D41" s="53">
        <f t="shared" si="1"/>
        <v>8297</v>
      </c>
      <c r="E41" s="53">
        <f t="shared" si="2"/>
        <v>9345</v>
      </c>
      <c r="F41" s="53">
        <v>71</v>
      </c>
      <c r="G41" s="53">
        <v>47</v>
      </c>
      <c r="H41" s="53">
        <v>308</v>
      </c>
      <c r="I41" s="53">
        <v>237</v>
      </c>
      <c r="J41" s="53">
        <v>1369</v>
      </c>
      <c r="K41" s="53">
        <v>1323</v>
      </c>
      <c r="L41" s="53">
        <v>3258</v>
      </c>
      <c r="M41" s="53">
        <v>2918</v>
      </c>
      <c r="N41" s="53">
        <v>2295</v>
      </c>
      <c r="O41" s="53">
        <v>2581</v>
      </c>
      <c r="P41" s="53">
        <v>996</v>
      </c>
      <c r="Q41" s="53">
        <v>2239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8783</v>
      </c>
      <c r="D42" s="53">
        <f t="shared" si="1"/>
        <v>4196</v>
      </c>
      <c r="E42" s="53">
        <f t="shared" si="2"/>
        <v>4587</v>
      </c>
      <c r="F42" s="53">
        <v>22</v>
      </c>
      <c r="G42" s="53">
        <v>19</v>
      </c>
      <c r="H42" s="53">
        <v>111</v>
      </c>
      <c r="I42" s="53">
        <v>135</v>
      </c>
      <c r="J42" s="53">
        <v>748</v>
      </c>
      <c r="K42" s="53">
        <v>675</v>
      </c>
      <c r="L42" s="53">
        <v>1669</v>
      </c>
      <c r="M42" s="53">
        <v>1358</v>
      </c>
      <c r="N42" s="53">
        <v>1173</v>
      </c>
      <c r="O42" s="53">
        <v>1241</v>
      </c>
      <c r="P42" s="53">
        <v>473</v>
      </c>
      <c r="Q42" s="53">
        <v>1159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258992</v>
      </c>
      <c r="D43" s="52">
        <f>SUM(D20:D42)-D21-D23-D26-D37</f>
        <v>118365</v>
      </c>
      <c r="E43" s="52">
        <f>SUM(E20:E42)-E21-E23-E26-E37</f>
        <v>140627</v>
      </c>
      <c r="F43" s="52">
        <f t="shared" ref="F43:Q43" si="4">SUM(F20:F42)-F21-F23-F26-F37</f>
        <v>949</v>
      </c>
      <c r="G43" s="52">
        <f t="shared" si="4"/>
        <v>862</v>
      </c>
      <c r="H43" s="52">
        <f t="shared" si="4"/>
        <v>4739</v>
      </c>
      <c r="I43" s="52">
        <f t="shared" si="4"/>
        <v>4577</v>
      </c>
      <c r="J43" s="52">
        <f t="shared" si="4"/>
        <v>22314</v>
      </c>
      <c r="K43" s="52">
        <f t="shared" si="4"/>
        <v>20938</v>
      </c>
      <c r="L43" s="52">
        <f t="shared" si="4"/>
        <v>46621</v>
      </c>
      <c r="M43" s="52">
        <f t="shared" si="4"/>
        <v>48765</v>
      </c>
      <c r="N43" s="52">
        <f t="shared" si="4"/>
        <v>31304</v>
      </c>
      <c r="O43" s="52">
        <f t="shared" si="4"/>
        <v>36215</v>
      </c>
      <c r="P43" s="52">
        <f t="shared" si="4"/>
        <v>12438</v>
      </c>
      <c r="Q43" s="52">
        <f t="shared" si="4"/>
        <v>29270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0" t="s">
        <v>108</v>
      </c>
      <c r="F45" s="90"/>
      <c r="G45" s="90"/>
      <c r="H45" s="90"/>
      <c r="I45" s="90"/>
    </row>
    <row r="46" spans="1:17" s="35" customFormat="1" ht="13.5" customHeight="1">
      <c r="D46" s="36" t="s">
        <v>44</v>
      </c>
      <c r="E46" s="89" t="s">
        <v>45</v>
      </c>
      <c r="F46" s="89"/>
      <c r="G46" s="89"/>
      <c r="H46" s="89"/>
      <c r="I46" s="89"/>
    </row>
    <row r="47" spans="1:17" s="35" customFormat="1" ht="22.5" customHeight="1">
      <c r="A47" s="12" t="s">
        <v>46</v>
      </c>
    </row>
    <row r="48" spans="1:17" s="35" customFormat="1" ht="21" customHeight="1">
      <c r="A48" s="90" t="s">
        <v>43</v>
      </c>
      <c r="B48" s="90"/>
      <c r="C48" s="90"/>
      <c r="E48" s="90" t="s">
        <v>108</v>
      </c>
      <c r="F48" s="90"/>
      <c r="G48" s="90"/>
      <c r="H48" s="90"/>
      <c r="I48" s="90"/>
    </row>
    <row r="49" spans="1:13" s="36" customFormat="1" ht="12">
      <c r="A49" s="89" t="s">
        <v>47</v>
      </c>
      <c r="B49" s="89"/>
      <c r="C49" s="89"/>
      <c r="D49" s="36" t="s">
        <v>44</v>
      </c>
      <c r="E49" s="89" t="s">
        <v>45</v>
      </c>
      <c r="F49" s="89"/>
      <c r="G49" s="89"/>
      <c r="H49" s="89"/>
      <c r="I49" s="89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2024-03-11T07:24:19Z</dcterms:modified>
</cp:coreProperties>
</file>