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E48" i="2" l="1"/>
  <c r="Q48" i="3"/>
  <c r="O48"/>
  <c r="M48"/>
  <c r="K48"/>
  <c r="I48"/>
  <c r="R48"/>
  <c r="P48"/>
  <c r="N48"/>
  <c r="L48"/>
  <c r="J48"/>
  <c r="H48"/>
  <c r="F48" i="2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i="2" l="1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<sst xmlns="http://schemas.openxmlformats.org/spreadsheetml/2006/main" count="570" uniqueCount="127">
  <si>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</si>
  <si>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</si>
  <si>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</si>
  <si>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</si>
  <si>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</si>
  <si>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</si>
  <si>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</si>
  <si>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</si>
  <si>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</si>
  <si>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</si>
  <si>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</si>
  <si>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</si>
  <si>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</si>
  <si>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</si>
  <si>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</si>
  <si>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</si>
  <si>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</si>
  <si>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</si>
  <si>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</si>
  <si>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</si>
  <si>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</si>
  <si>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</si>
  <si>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</si>
  <si>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</si>
  <si>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</si>
  <si>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</si>
  <si>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</si>
  <si>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</si>
  <si>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</si>
  <si>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</si>
  <si>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</si>
  <si>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</si>
  <si>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</si>
  <si>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</si>
  <si>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</si>
  <si>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</si>
  <si>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</si>
  <si>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</si>
  <si>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</si>
  <si>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</si>
  <si>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</si>
  <si>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</si>
  <si>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</si>
  <si>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</si>
  <si>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</si>
  <si>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</si>
  <si>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</si>
  <si>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</si>
  <si>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</si>
  <si>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</si>
  <si>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</si>
  <si>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</si>
  <si>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</si>
  <si>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</si>
  <si>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</si>
  <si>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</si>
  <si>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</si>
  <si>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</si>
  <si>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</si>
  <si>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</si>
  <si>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</si>
  <si>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</si>
  <si>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</si>
  <si>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</si>
  <si>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</si>
  <si>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</si>
  <si>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</si>
  <si>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</si>
  <si>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</si>
  <si>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</si>
  <si>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</si>
  <si>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</si>
  <si>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</si>
  <si>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</si>
  <si>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</si>
  <si>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</si>
  <si>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</si>
  <si>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</si>
  <si>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</si>
  <si>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</si>
  <si>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</si>
  <si>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</si>
  <si>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</si>
  <si>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</si>
  <si>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</si>
  <si>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</si>
  <si>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</si>
  <si>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</si>
  <si>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</si>
  <si>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</si>
  <si>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</si>
  <si>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</si>
  <si>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</si>
  <si>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</si>
  <si>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</si>
  <si>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</si>
  <si>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</si>
  <si>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</si>
  <si>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</si>
  <si>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</si>
  <si>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</si>
  <si>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</si>
  <si>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</si>
  <si>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</si>
  <si>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</si>
  <si>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</si>
  <si>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</si>
  <si>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</si>
  <si>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</si>
  <si>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</si>
  <si>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</si>
  <si>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</si>
  <si>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</si>
  <si>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</si>
  <si>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</si>
  <si>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</si>
  <si>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</si>
  <si>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</si>
  <si>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</si>
  <si>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</si>
  <si>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</si>
  <si>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</si>
  <si>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</si>
  <si>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</si>
  <si>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</si>
  <si>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апреля</t>
  </si>
  <si>
    <t>01 апреля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</si>
</sst>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98" t="s">
        <v>126</v>
      </c>
      <c r="H10" s="98"/>
      <c r="I10" s="98"/>
      <c r="J10" s="98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674796</v>
      </c>
      <c r="E20" s="21">
        <f>G20+I20+K20+O20+Q20+M20</f>
        <v>311282</v>
      </c>
      <c r="F20" s="21">
        <f>H20+J20+L20+P20+R20+N20</f>
        <v>363514</v>
      </c>
      <c r="G20" s="21">
        <f t="shared" ref="G20:R20" si="1">SUM(G21:G43)</f>
        <v>2557</v>
      </c>
      <c r="H20" s="21">
        <f t="shared" si="1"/>
        <v>2450</v>
      </c>
      <c r="I20" s="21">
        <f t="shared" si="1"/>
        <v>12754</v>
      </c>
      <c r="J20" s="21">
        <f t="shared" si="1"/>
        <v>12261</v>
      </c>
      <c r="K20" s="21">
        <f t="shared" si="1"/>
        <v>56302</v>
      </c>
      <c r="L20" s="21">
        <f t="shared" si="1"/>
        <v>53059</v>
      </c>
      <c r="M20" s="21">
        <f t="shared" si="1"/>
        <v>120301</v>
      </c>
      <c r="N20" s="21">
        <f t="shared" si="1"/>
        <v>124724</v>
      </c>
      <c r="O20" s="21">
        <f t="shared" si="1"/>
        <v>86023</v>
      </c>
      <c r="P20" s="21">
        <f t="shared" si="1"/>
        <v>96815</v>
      </c>
      <c r="Q20" s="21">
        <f t="shared" si="1"/>
        <v>33345</v>
      </c>
      <c r="R20" s="21">
        <f t="shared" si="1"/>
        <v>74205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1715</v>
      </c>
      <c r="E21" s="27">
        <f>G21+I21+K21+O21+Q21+M21</f>
        <v>463</v>
      </c>
      <c r="F21" s="27">
        <f>H21+J21+L21+P21+R21+N21</f>
        <v>1252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195</v>
      </c>
      <c r="N21" s="27">
        <f>'Прил.12 согаз'!N21+'Прил.12 альфа'!N21</f>
        <v>580</v>
      </c>
      <c r="O21" s="27">
        <f>'Прил.12 согаз'!O21+'Прил.12 альфа'!O21</f>
        <v>195</v>
      </c>
      <c r="P21" s="27">
        <f>'Прил.12 согаз'!P21+'Прил.12 альфа'!P21</f>
        <v>582</v>
      </c>
      <c r="Q21" s="27">
        <f>'Прил.12 согаз'!Q21+'Прил.12 альфа'!Q21</f>
        <v>73</v>
      </c>
      <c r="R21" s="27">
        <f>'Прил.12 согаз'!R21+'Прил.12 альфа'!R21</f>
        <v>90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73955</v>
      </c>
      <c r="E22" s="27">
        <f t="shared" ref="E22:E43" si="2">G22+I22+K22+O22+Q22+M22</f>
        <v>34722</v>
      </c>
      <c r="F22" s="27">
        <f t="shared" ref="F22:F43" si="3">H22+J22+L22+P22+R22+N22</f>
        <v>39233</v>
      </c>
      <c r="G22" s="27">
        <f>'Прил.12 согаз'!G22+'Прил.12 альфа'!G22</f>
        <v>187</v>
      </c>
      <c r="H22" s="27">
        <f>'Прил.12 согаз'!H22+'Прил.12 альфа'!H22</f>
        <v>206</v>
      </c>
      <c r="I22" s="27">
        <f>'Прил.12 согаз'!I22+'Прил.12 альфа'!I22</f>
        <v>1303</v>
      </c>
      <c r="J22" s="27">
        <f>'Прил.12 согаз'!J22+'Прил.12 альфа'!J22</f>
        <v>1232</v>
      </c>
      <c r="K22" s="27">
        <f>'Прил.12 согаз'!K22+'Прил.12 альфа'!K22</f>
        <v>6141</v>
      </c>
      <c r="L22" s="27">
        <f>'Прил.12 согаз'!L22+'Прил.12 альфа'!L22</f>
        <v>5852</v>
      </c>
      <c r="M22" s="27">
        <f>'Прил.12 согаз'!M22+'Прил.12 альфа'!M22</f>
        <v>14296</v>
      </c>
      <c r="N22" s="27">
        <f>'Прил.12 согаз'!N22+'Прил.12 альфа'!N22</f>
        <v>12964</v>
      </c>
      <c r="O22" s="27">
        <f>'Прил.12 согаз'!O22+'Прил.12 альфа'!O22</f>
        <v>9154</v>
      </c>
      <c r="P22" s="27">
        <f>'Прил.12 согаз'!P22+'Прил.12 альфа'!P22</f>
        <v>10164</v>
      </c>
      <c r="Q22" s="27">
        <f>'Прил.12 согаз'!Q22+'Прил.12 альфа'!Q22</f>
        <v>3641</v>
      </c>
      <c r="R22" s="27">
        <f>'Прил.12 согаз'!R22+'Прил.12 альфа'!R22</f>
        <v>8815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39650</v>
      </c>
      <c r="E23" s="27">
        <f t="shared" si="2"/>
        <v>17746</v>
      </c>
      <c r="F23" s="27">
        <f t="shared" si="3"/>
        <v>21904</v>
      </c>
      <c r="G23" s="27">
        <f>'Прил.12 согаз'!G23+'Прил.12 альфа'!G23</f>
        <v>136</v>
      </c>
      <c r="H23" s="27">
        <f>'Прил.12 согаз'!H23+'Прил.12 альфа'!H23</f>
        <v>125</v>
      </c>
      <c r="I23" s="27">
        <f>'Прил.12 согаз'!I23+'Прил.12 альфа'!I23</f>
        <v>714</v>
      </c>
      <c r="J23" s="27">
        <f>'Прил.12 согаз'!J23+'Прил.12 альфа'!J23</f>
        <v>724</v>
      </c>
      <c r="K23" s="27">
        <f>'Прил.12 согаз'!K23+'Прил.12 альфа'!K23</f>
        <v>3590</v>
      </c>
      <c r="L23" s="27">
        <f>'Прил.12 согаз'!L23+'Прил.12 альфа'!L23</f>
        <v>3272</v>
      </c>
      <c r="M23" s="27">
        <f>'Прил.12 согаз'!M23+'Прил.12 альфа'!M23</f>
        <v>5925</v>
      </c>
      <c r="N23" s="27">
        <f>'Прил.12 согаз'!N23+'Прил.12 альфа'!N23</f>
        <v>6201</v>
      </c>
      <c r="O23" s="27">
        <f>'Прил.12 согаз'!O23+'Прил.12 альфа'!O23</f>
        <v>4874</v>
      </c>
      <c r="P23" s="27">
        <f>'Прил.12 согаз'!P23+'Прил.12 альфа'!P23</f>
        <v>5853</v>
      </c>
      <c r="Q23" s="27">
        <f>'Прил.12 согаз'!Q23+'Прил.12 альфа'!Q23</f>
        <v>2507</v>
      </c>
      <c r="R23" s="27">
        <f>'Прил.12 согаз'!R23+'Прил.12 альфа'!R23</f>
        <v>5729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41133</v>
      </c>
      <c r="E24" s="27">
        <f t="shared" si="2"/>
        <v>19488</v>
      </c>
      <c r="F24" s="27">
        <f t="shared" si="3"/>
        <v>21645</v>
      </c>
      <c r="G24" s="27">
        <f>'Прил.12 согаз'!G24+'Прил.12 альфа'!G24</f>
        <v>122</v>
      </c>
      <c r="H24" s="27">
        <f>'Прил.12 согаз'!H24+'Прил.12 альфа'!H24</f>
        <v>139</v>
      </c>
      <c r="I24" s="27">
        <f>'Прил.12 согаз'!I24+'Прил.12 альфа'!I24</f>
        <v>760</v>
      </c>
      <c r="J24" s="27">
        <f>'Прил.12 согаз'!J24+'Прил.12 альфа'!J24</f>
        <v>713</v>
      </c>
      <c r="K24" s="27">
        <f>'Прил.12 согаз'!K24+'Прил.12 альфа'!K24</f>
        <v>3255</v>
      </c>
      <c r="L24" s="27">
        <f>'Прил.12 согаз'!L24+'Прил.12 альфа'!L24</f>
        <v>3173</v>
      </c>
      <c r="M24" s="27">
        <f>'Прил.12 согаз'!M24+'Прил.12 альфа'!M24</f>
        <v>7791</v>
      </c>
      <c r="N24" s="27">
        <f>'Прил.12 согаз'!N24+'Прил.12 альфа'!N24</f>
        <v>7219</v>
      </c>
      <c r="O24" s="27">
        <f>'Прил.12 согаз'!O24+'Прил.12 альфа'!O24</f>
        <v>5502</v>
      </c>
      <c r="P24" s="27">
        <f>'Прил.12 согаз'!P24+'Прил.12 альфа'!P24</f>
        <v>5933</v>
      </c>
      <c r="Q24" s="27">
        <f>'Прил.12 согаз'!Q24+'Прил.12 альфа'!Q24</f>
        <v>2058</v>
      </c>
      <c r="R24" s="27">
        <f>'Прил.12 согаз'!R24+'Прил.12 альфа'!R24</f>
        <v>4468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8810</v>
      </c>
      <c r="E25" s="27">
        <f t="shared" si="2"/>
        <v>4151</v>
      </c>
      <c r="F25" s="27">
        <f t="shared" si="3"/>
        <v>4659</v>
      </c>
      <c r="G25" s="27">
        <f>'Прил.12 согаз'!G25+'Прил.12 альфа'!G25</f>
        <v>21</v>
      </c>
      <c r="H25" s="27">
        <f>'Прил.12 согаз'!H25+'Прил.12 альфа'!H25</f>
        <v>21</v>
      </c>
      <c r="I25" s="27">
        <f>'Прил.12 согаз'!I25+'Прил.12 альфа'!I25</f>
        <v>116</v>
      </c>
      <c r="J25" s="27">
        <f>'Прил.12 согаз'!J25+'Прил.12 альфа'!J25</f>
        <v>138</v>
      </c>
      <c r="K25" s="27">
        <f>'Прил.12 согаз'!K25+'Прил.12 альфа'!K25</f>
        <v>730</v>
      </c>
      <c r="L25" s="27">
        <f>'Прил.12 согаз'!L25+'Прил.12 альфа'!L25</f>
        <v>673</v>
      </c>
      <c r="M25" s="27">
        <f>'Прил.12 согаз'!M25+'Прил.12 альфа'!M25</f>
        <v>1501</v>
      </c>
      <c r="N25" s="27">
        <f>'Прил.12 согаз'!N25+'Прил.12 альфа'!N25</f>
        <v>1287</v>
      </c>
      <c r="O25" s="27">
        <f>'Прил.12 согаз'!O25+'Прил.12 альфа'!O25</f>
        <v>1253</v>
      </c>
      <c r="P25" s="27">
        <f>'Прил.12 согаз'!P25+'Прил.12 альфа'!P25</f>
        <v>1325</v>
      </c>
      <c r="Q25" s="27">
        <f>'Прил.12 согаз'!Q25+'Прил.12 альфа'!Q25</f>
        <v>530</v>
      </c>
      <c r="R25" s="27">
        <f>'Прил.12 согаз'!R25+'Прил.12 альфа'!R25</f>
        <v>1215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58018</v>
      </c>
      <c r="E26" s="27">
        <f t="shared" si="2"/>
        <v>26770</v>
      </c>
      <c r="F26" s="27">
        <f t="shared" si="3"/>
        <v>31248</v>
      </c>
      <c r="G26" s="27">
        <f>'Прил.12 согаз'!G26+'Прил.12 альфа'!G26</f>
        <v>178</v>
      </c>
      <c r="H26" s="27">
        <f>'Прил.12 согаз'!H26+'Прил.12 альфа'!H26</f>
        <v>153</v>
      </c>
      <c r="I26" s="27">
        <f>'Прил.12 согаз'!I26+'Прил.12 альфа'!I26</f>
        <v>1037</v>
      </c>
      <c r="J26" s="27">
        <f>'Прил.12 согаз'!J26+'Прил.12 альфа'!J26</f>
        <v>902</v>
      </c>
      <c r="K26" s="27">
        <f>'Прил.12 согаз'!K26+'Прил.12 альфа'!K26</f>
        <v>4664</v>
      </c>
      <c r="L26" s="27">
        <f>'Прил.12 согаз'!L26+'Прил.12 альфа'!L26</f>
        <v>4383</v>
      </c>
      <c r="M26" s="27">
        <f>'Прил.12 согаз'!M26+'Прил.12 альфа'!M26</f>
        <v>10290</v>
      </c>
      <c r="N26" s="27">
        <f>'Прил.12 согаз'!N26+'Прил.12 альфа'!N26</f>
        <v>9651</v>
      </c>
      <c r="O26" s="27">
        <f>'Прил.12 согаз'!O26+'Прил.12 альфа'!O26</f>
        <v>7478</v>
      </c>
      <c r="P26" s="27">
        <f>'Прил.12 согаз'!P26+'Прил.12 альфа'!P26</f>
        <v>8764</v>
      </c>
      <c r="Q26" s="27">
        <f>'Прил.12 согаз'!Q26+'Прил.12 альфа'!Q26</f>
        <v>3123</v>
      </c>
      <c r="R26" s="27">
        <f>'Прил.12 согаз'!R26+'Прил.12 альфа'!R26</f>
        <v>7395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24589</v>
      </c>
      <c r="E27" s="27">
        <f t="shared" si="2"/>
        <v>11174</v>
      </c>
      <c r="F27" s="27">
        <f t="shared" si="3"/>
        <v>13415</v>
      </c>
      <c r="G27" s="27">
        <f>'Прил.12 согаз'!G27+'Прил.12 альфа'!G27</f>
        <v>96</v>
      </c>
      <c r="H27" s="27">
        <f>'Прил.12 согаз'!H27+'Прил.12 альфа'!H27</f>
        <v>107</v>
      </c>
      <c r="I27" s="27">
        <f>'Прил.12 согаз'!I27+'Прил.12 альфа'!I27</f>
        <v>485</v>
      </c>
      <c r="J27" s="27">
        <f>'Прил.12 согаз'!J27+'Прил.12 альфа'!J27</f>
        <v>424</v>
      </c>
      <c r="K27" s="27">
        <f>'Прил.12 согаз'!K27+'Прил.12 альфа'!K27</f>
        <v>2072</v>
      </c>
      <c r="L27" s="27">
        <f>'Прил.12 согаз'!L27+'Прил.12 альфа'!L27</f>
        <v>1974</v>
      </c>
      <c r="M27" s="27">
        <f>'Прил.12 согаз'!M27+'Прил.12 альфа'!M27</f>
        <v>4340</v>
      </c>
      <c r="N27" s="27">
        <f>'Прил.12 согаз'!N27+'Прил.12 альфа'!N27</f>
        <v>4564</v>
      </c>
      <c r="O27" s="27">
        <f>'Прил.12 согаз'!O27+'Прил.12 альфа'!O27</f>
        <v>3028</v>
      </c>
      <c r="P27" s="27">
        <f>'Прил.12 согаз'!P27+'Прил.12 альфа'!P27</f>
        <v>3588</v>
      </c>
      <c r="Q27" s="27">
        <f>'Прил.12 согаз'!Q27+'Прил.12 альфа'!Q27</f>
        <v>1153</v>
      </c>
      <c r="R27" s="27">
        <f>'Прил.12 согаз'!R27+'Прил.12 альфа'!R27</f>
        <v>2758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28420</v>
      </c>
      <c r="E28" s="27">
        <f t="shared" si="2"/>
        <v>13078</v>
      </c>
      <c r="F28" s="27">
        <f t="shared" si="3"/>
        <v>15342</v>
      </c>
      <c r="G28" s="27">
        <f>'Прил.12 согаз'!G28+'Прил.12 альфа'!G28</f>
        <v>139</v>
      </c>
      <c r="H28" s="27">
        <f>'Прил.12 согаз'!H28+'Прил.12 альфа'!H28</f>
        <v>83</v>
      </c>
      <c r="I28" s="27">
        <f>'Прил.12 согаз'!I28+'Прил.12 альфа'!I28</f>
        <v>652</v>
      </c>
      <c r="J28" s="27">
        <f>'Прил.12 согаз'!J28+'Прил.12 альфа'!J28</f>
        <v>635</v>
      </c>
      <c r="K28" s="27">
        <f>'Прил.12 согаз'!K28+'Прил.12 альфа'!K28</f>
        <v>2684</v>
      </c>
      <c r="L28" s="27">
        <f>'Прил.12 согаз'!L28+'Прил.12 альфа'!L28</f>
        <v>2612</v>
      </c>
      <c r="M28" s="27">
        <f>'Прил.12 согаз'!M28+'Прил.12 альфа'!M28</f>
        <v>4908</v>
      </c>
      <c r="N28" s="27">
        <f>'Прил.12 согаз'!N28+'Прил.12 альфа'!N28</f>
        <v>5608</v>
      </c>
      <c r="O28" s="27">
        <f>'Прил.12 согаз'!O28+'Прил.12 альфа'!O28</f>
        <v>3636</v>
      </c>
      <c r="P28" s="27">
        <f>'Прил.12 согаз'!P28+'Прил.12 альфа'!P28</f>
        <v>3954</v>
      </c>
      <c r="Q28" s="27">
        <f>'Прил.12 согаз'!Q28+'Прил.12 альфа'!Q28</f>
        <v>1059</v>
      </c>
      <c r="R28" s="27">
        <f>'Прил.12 согаз'!R28+'Прил.12 альфа'!R28</f>
        <v>2450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44670</v>
      </c>
      <c r="E29" s="27">
        <f t="shared" si="2"/>
        <v>19126</v>
      </c>
      <c r="F29" s="27">
        <f t="shared" si="3"/>
        <v>25544</v>
      </c>
      <c r="G29" s="27">
        <f>'Прил.12 согаз'!G29+'Прил.12 альфа'!G29</f>
        <v>256</v>
      </c>
      <c r="H29" s="27">
        <f>'Прил.12 согаз'!H29+'Прил.12 альфа'!H29</f>
        <v>257</v>
      </c>
      <c r="I29" s="27">
        <f>'Прил.12 согаз'!I29+'Прил.12 альфа'!I29</f>
        <v>1220</v>
      </c>
      <c r="J29" s="27">
        <f>'Прил.12 согаз'!J29+'Прил.12 альфа'!J29</f>
        <v>1261</v>
      </c>
      <c r="K29" s="27">
        <f>'Прил.12 согаз'!K29+'Прил.12 альфа'!K29</f>
        <v>4751</v>
      </c>
      <c r="L29" s="27">
        <f>'Прил.12 согаз'!L29+'Прил.12 альфа'!L29</f>
        <v>4630</v>
      </c>
      <c r="M29" s="27">
        <f>'Прил.12 согаз'!M29+'Прил.12 альфа'!M29</f>
        <v>6679</v>
      </c>
      <c r="N29" s="27">
        <f>'Прил.12 согаз'!N29+'Прил.12 альфа'!N29</f>
        <v>10144</v>
      </c>
      <c r="O29" s="27">
        <f>'Прил.12 согаз'!O29+'Прил.12 альфа'!O29</f>
        <v>4721</v>
      </c>
      <c r="P29" s="27">
        <f>'Прил.12 согаз'!P29+'Прил.12 альфа'!P29</f>
        <v>6161</v>
      </c>
      <c r="Q29" s="27">
        <f>'Прил.12 согаз'!Q29+'Прил.12 альфа'!Q29</f>
        <v>1499</v>
      </c>
      <c r="R29" s="27">
        <f>'Прил.12 согаз'!R29+'Прил.12 альфа'!R29</f>
        <v>3091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112095</v>
      </c>
      <c r="E30" s="27">
        <f t="shared" si="2"/>
        <v>50020</v>
      </c>
      <c r="F30" s="27">
        <f t="shared" si="3"/>
        <v>62075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25571</v>
      </c>
      <c r="N30" s="27">
        <f>'Прил.12 согаз'!N30+'Прил.12 альфа'!N30</f>
        <v>26552</v>
      </c>
      <c r="O30" s="27">
        <f>'Прил.12 согаз'!O30+'Прил.12 альфа'!O30</f>
        <v>17186</v>
      </c>
      <c r="P30" s="27">
        <f>'Прил.12 согаз'!P30+'Прил.12 альфа'!P30</f>
        <v>19451</v>
      </c>
      <c r="Q30" s="27">
        <f>'Прил.12 согаз'!Q30+'Прил.12 альфа'!Q30</f>
        <v>7263</v>
      </c>
      <c r="R30" s="27">
        <f>'Прил.12 согаз'!R30+'Прил.12 альфа'!R30</f>
        <v>16072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92980</v>
      </c>
      <c r="E31" s="27">
        <f t="shared" si="2"/>
        <v>41258</v>
      </c>
      <c r="F31" s="27">
        <f t="shared" si="3"/>
        <v>51722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20684</v>
      </c>
      <c r="N31" s="27">
        <f>'Прил.12 согаз'!N31+'Прил.12 альфа'!N31</f>
        <v>21132</v>
      </c>
      <c r="O31" s="27">
        <f>'Прил.12 согаз'!O31+'Прил.12 альфа'!O31</f>
        <v>14778</v>
      </c>
      <c r="P31" s="27">
        <f>'Прил.12 согаз'!P31+'Прил.12 альфа'!P31</f>
        <v>16767</v>
      </c>
      <c r="Q31" s="27">
        <f>'Прил.12 согаз'!Q31+'Прил.12 альфа'!Q31</f>
        <v>5796</v>
      </c>
      <c r="R31" s="27">
        <f>'Прил.12 согаз'!R31+'Прил.12 альфа'!R31</f>
        <v>13823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21896</v>
      </c>
      <c r="E32" s="27">
        <f t="shared" si="2"/>
        <v>11211</v>
      </c>
      <c r="F32" s="27">
        <f t="shared" si="3"/>
        <v>10685</v>
      </c>
      <c r="G32" s="27">
        <f>'Прил.12 согаз'!G32+'Прил.12 альфа'!G32</f>
        <v>363</v>
      </c>
      <c r="H32" s="27">
        <f>'Прил.12 согаз'!H32+'Прил.12 альфа'!H32</f>
        <v>345</v>
      </c>
      <c r="I32" s="27">
        <f>'Прил.12 согаз'!I32+'Прил.12 альфа'!I32</f>
        <v>2043</v>
      </c>
      <c r="J32" s="27">
        <f>'Прил.12 согаз'!J32+'Прил.12 альфа'!J32</f>
        <v>1964</v>
      </c>
      <c r="K32" s="27">
        <f>'Прил.12 согаз'!K32+'Прил.12 альфа'!K32</f>
        <v>8805</v>
      </c>
      <c r="L32" s="27">
        <f>'Прил.12 согаз'!L32+'Прил.12 альфа'!L32</f>
        <v>8376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16234</v>
      </c>
      <c r="E33" s="27">
        <f t="shared" si="2"/>
        <v>8483</v>
      </c>
      <c r="F33" s="27">
        <f t="shared" si="3"/>
        <v>7751</v>
      </c>
      <c r="G33" s="27">
        <f>'Прил.12 согаз'!G33+'Прил.12 альфа'!G33</f>
        <v>306</v>
      </c>
      <c r="H33" s="27">
        <f>'Прил.12 согаз'!H33+'Прил.12 альфа'!H33</f>
        <v>283</v>
      </c>
      <c r="I33" s="27">
        <f>'Прил.12 согаз'!I33+'Прил.12 альфа'!I33</f>
        <v>1410</v>
      </c>
      <c r="J33" s="27">
        <f>'Прил.12 согаз'!J33+'Прил.12 альфа'!J33</f>
        <v>1360</v>
      </c>
      <c r="K33" s="27">
        <f>'Прил.12 согаз'!K33+'Прил.12 альфа'!K33</f>
        <v>6767</v>
      </c>
      <c r="L33" s="27">
        <f>'Прил.12 согаз'!L33+'Прил.12 альфа'!L33</f>
        <v>6108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16422</v>
      </c>
      <c r="E34" s="27">
        <f t="shared" si="2"/>
        <v>8401</v>
      </c>
      <c r="F34" s="27">
        <f t="shared" si="3"/>
        <v>8021</v>
      </c>
      <c r="G34" s="27">
        <f>'Прил.12 согаз'!G34+'Прил.12 альфа'!G34</f>
        <v>316</v>
      </c>
      <c r="H34" s="27">
        <f>'Прил.12 согаз'!H34+'Прил.12 альфа'!H34</f>
        <v>331</v>
      </c>
      <c r="I34" s="27">
        <f>'Прил.12 согаз'!I34+'Прил.12 альфа'!I34</f>
        <v>1515</v>
      </c>
      <c r="J34" s="27">
        <f>'Прил.12 согаз'!J34+'Прил.12 альфа'!J34</f>
        <v>1490</v>
      </c>
      <c r="K34" s="27">
        <f>'Прил.12 согаз'!K34+'Прил.12 альфа'!K34</f>
        <v>6570</v>
      </c>
      <c r="L34" s="27">
        <f>'Прил.12 согаз'!L34+'Прил.12 альфа'!L34</f>
        <v>6200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17839</v>
      </c>
      <c r="E35" s="63">
        <f t="shared" si="2"/>
        <v>8019</v>
      </c>
      <c r="F35" s="63">
        <f t="shared" si="3"/>
        <v>9820</v>
      </c>
      <c r="G35" s="63">
        <f>'Прил.12 согаз'!G35+'Прил.12 альфа'!G35</f>
        <v>49</v>
      </c>
      <c r="H35" s="63">
        <f>'Прил.12 согаз'!H35+'Прил.12 альфа'!H35</f>
        <v>36</v>
      </c>
      <c r="I35" s="63">
        <f>'Прил.12 согаз'!I35+'Прил.12 альфа'!I35</f>
        <v>228</v>
      </c>
      <c r="J35" s="63">
        <f>'Прил.12 согаз'!J35+'Прил.12 альфа'!J35</f>
        <v>236</v>
      </c>
      <c r="K35" s="63">
        <f>'Прил.12 согаз'!K35+'Прил.12 альфа'!K35</f>
        <v>943</v>
      </c>
      <c r="L35" s="63">
        <f>'Прил.12 согаз'!L35+'Прил.12 альфа'!L35</f>
        <v>882</v>
      </c>
      <c r="M35" s="63">
        <f>'Прил.12 согаз'!M35+'Прил.12 альфа'!M35</f>
        <v>2498</v>
      </c>
      <c r="N35" s="63">
        <f>'Прил.12 согаз'!N35+'Прил.12 альфа'!N35</f>
        <v>3755</v>
      </c>
      <c r="O35" s="63">
        <f>'Прил.12 согаз'!O35+'Прил.12 альфа'!O35</f>
        <v>3128</v>
      </c>
      <c r="P35" s="63">
        <f>'Прил.12 согаз'!P35+'Прил.12 альфа'!P35</f>
        <v>3350</v>
      </c>
      <c r="Q35" s="63">
        <f>'Прил.12 согаз'!Q35+'Прил.12 альфа'!Q35</f>
        <v>1173</v>
      </c>
      <c r="R35" s="63">
        <f>'Прил.12 согаз'!R35+'Прил.12 альфа'!R35</f>
        <v>1561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15790</v>
      </c>
      <c r="E36" s="27">
        <f t="shared" si="2"/>
        <v>7492</v>
      </c>
      <c r="F36" s="27">
        <f t="shared" si="3"/>
        <v>8298</v>
      </c>
      <c r="G36" s="27">
        <f>'Прил.12 согаз'!G36+'Прил.12 альфа'!G36</f>
        <v>50</v>
      </c>
      <c r="H36" s="27">
        <f>'Прил.12 согаз'!H36+'Прил.12 альфа'!H36</f>
        <v>36</v>
      </c>
      <c r="I36" s="27">
        <f>'Прил.12 согаз'!I36+'Прил.12 альфа'!I36</f>
        <v>250</v>
      </c>
      <c r="J36" s="27">
        <f>'Прил.12 согаз'!J36+'Прил.12 альфа'!J36</f>
        <v>220</v>
      </c>
      <c r="K36" s="27">
        <f>'Прил.12 согаз'!K36+'Прил.12 альфа'!K36</f>
        <v>1328</v>
      </c>
      <c r="L36" s="27">
        <f>'Прил.12 согаз'!L36+'Прил.12 альфа'!L36</f>
        <v>1156</v>
      </c>
      <c r="M36" s="27">
        <f>'Прил.12 согаз'!M36+'Прил.12 альфа'!M36</f>
        <v>2824</v>
      </c>
      <c r="N36" s="27">
        <f>'Прил.12 согаз'!N36+'Прил.12 альфа'!N36</f>
        <v>2667</v>
      </c>
      <c r="O36" s="27">
        <f>'Прил.12 согаз'!O36+'Прил.12 альфа'!O36</f>
        <v>2156</v>
      </c>
      <c r="P36" s="27">
        <f>'Прил.12 согаз'!P36+'Прил.12 альфа'!P36</f>
        <v>2351</v>
      </c>
      <c r="Q36" s="27">
        <f>'Прил.12 согаз'!Q36+'Прил.12 альфа'!Q36</f>
        <v>884</v>
      </c>
      <c r="R36" s="27">
        <f>'Прил.12 согаз'!R36+'Прил.12 альфа'!R36</f>
        <v>1868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31549</v>
      </c>
      <c r="E37" s="66">
        <f t="shared" si="2"/>
        <v>14066</v>
      </c>
      <c r="F37" s="66">
        <f t="shared" si="3"/>
        <v>17483</v>
      </c>
      <c r="G37" s="66">
        <f>'Прил.12 согаз'!G37+'Прил.12 альфа'!G37</f>
        <v>192</v>
      </c>
      <c r="H37" s="66">
        <f>'Прил.12 согаз'!H37+'Прил.12 альфа'!H37</f>
        <v>183</v>
      </c>
      <c r="I37" s="66">
        <f>'Прил.12 согаз'!I37+'Прил.12 альфа'!I37</f>
        <v>959</v>
      </c>
      <c r="J37" s="66">
        <f>'Прил.12 согаз'!J37+'Прил.12 альфа'!J37</f>
        <v>901</v>
      </c>
      <c r="K37" s="66">
        <f>'Прил.12 согаз'!K37+'Прил.12 альфа'!K37</f>
        <v>3778</v>
      </c>
      <c r="L37" s="66">
        <f>'Прил.12 согаз'!L37+'Прил.12 альфа'!L37</f>
        <v>3537</v>
      </c>
      <c r="M37" s="66">
        <f>'Прил.12 согаз'!M37+'Прил.12 альфа'!M37</f>
        <v>5022</v>
      </c>
      <c r="N37" s="66">
        <f>'Прил.12 согаз'!N37+'Прил.12 альфа'!N37</f>
        <v>7057</v>
      </c>
      <c r="O37" s="66">
        <f>'Прил.12 согаз'!O37+'Прил.12 альфа'!O37</f>
        <v>3230</v>
      </c>
      <c r="P37" s="66">
        <f>'Прил.12 согаз'!P37+'Прил.12 альфа'!P37</f>
        <v>3975</v>
      </c>
      <c r="Q37" s="66">
        <f>'Прил.12 согаз'!Q37+'Прил.12 альфа'!Q37</f>
        <v>885</v>
      </c>
      <c r="R37" s="66">
        <f>'Прил.12 согаз'!R37+'Прил.12 альфа'!R37</f>
        <v>1830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5723</v>
      </c>
      <c r="E38" s="27">
        <f t="shared" si="2"/>
        <v>2147</v>
      </c>
      <c r="F38" s="27">
        <f t="shared" si="3"/>
        <v>3576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895</v>
      </c>
      <c r="N38" s="27">
        <f>'Прил.12 согаз'!N38+'Прил.12 альфа'!N38</f>
        <v>1055</v>
      </c>
      <c r="O38" s="27">
        <f>'Прил.12 согаз'!O38+'Прил.12 альфа'!O38</f>
        <v>810</v>
      </c>
      <c r="P38" s="27">
        <f>'Прил.12 согаз'!P38+'Прил.12 альфа'!P38</f>
        <v>1423</v>
      </c>
      <c r="Q38" s="27">
        <f>'Прил.12 согаз'!Q38+'Прил.12 альфа'!Q38</f>
        <v>442</v>
      </c>
      <c r="R38" s="27">
        <f>'Прил.12 согаз'!R38+'Прил.12 альфа'!R38</f>
        <v>1098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2809</v>
      </c>
      <c r="E39" s="27">
        <f t="shared" si="2"/>
        <v>1689</v>
      </c>
      <c r="F39" s="27">
        <f t="shared" si="3"/>
        <v>1120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158</v>
      </c>
      <c r="N39" s="27">
        <f>'Прил.12 согаз'!N39+'Прил.12 альфа'!N39</f>
        <v>386</v>
      </c>
      <c r="O39" s="27">
        <f>'Прил.12 согаз'!O39+'Прил.12 альфа'!O39</f>
        <v>1173</v>
      </c>
      <c r="P39" s="27">
        <f>'Прил.12 согаз'!P39+'Прил.12 альфа'!P39</f>
        <v>530</v>
      </c>
      <c r="Q39" s="27">
        <f>'Прил.12 согаз'!Q39+'Прил.12 альфа'!Q39</f>
        <v>358</v>
      </c>
      <c r="R39" s="27">
        <f>'Прил.12 согаз'!R39+'Прил.12 альфа'!R39</f>
        <v>204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10917</v>
      </c>
      <c r="E40" s="27">
        <f t="shared" si="2"/>
        <v>5676</v>
      </c>
      <c r="F40" s="27">
        <f t="shared" si="3"/>
        <v>5241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2628</v>
      </c>
      <c r="N40" s="27">
        <f>'Прил.12 согаз'!N40+'Прил.12 альфа'!N40</f>
        <v>1652</v>
      </c>
      <c r="O40" s="27">
        <f>'Прил.12 согаз'!O40+'Прил.12 альфа'!O40</f>
        <v>2306</v>
      </c>
      <c r="P40" s="27">
        <f>'Прил.12 согаз'!P40+'Прил.12 альфа'!P40</f>
        <v>2136</v>
      </c>
      <c r="Q40" s="27">
        <f>'Прил.12 согаз'!Q40+'Прил.12 альфа'!Q40</f>
        <v>742</v>
      </c>
      <c r="R40" s="27">
        <f>'Прил.12 согаз'!R40+'Прил.12 альфа'!R40</f>
        <v>1453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9582</v>
      </c>
      <c r="E43" s="27">
        <f t="shared" si="2"/>
        <v>6102</v>
      </c>
      <c r="F43" s="27">
        <f t="shared" si="3"/>
        <v>3480</v>
      </c>
      <c r="G43" s="27">
        <f>'Прил.12 согаз'!G43+'Прил.12 альфа'!G43</f>
        <v>146</v>
      </c>
      <c r="H43" s="27">
        <f>'Прил.12 согаз'!H43+'Прил.12 альфа'!H43</f>
        <v>145</v>
      </c>
      <c r="I43" s="27">
        <f>'Прил.12 согаз'!I43+'Прил.12 альфа'!I43</f>
        <v>62</v>
      </c>
      <c r="J43" s="27">
        <f>'Прил.12 согаз'!J43+'Прил.12 альфа'!J43</f>
        <v>61</v>
      </c>
      <c r="K43" s="27">
        <f>'Прил.12 согаз'!K43+'Прил.12 альфа'!K43</f>
        <v>224</v>
      </c>
      <c r="L43" s="27">
        <f>'Прил.12 согаз'!L43+'Прил.12 альфа'!L43</f>
        <v>231</v>
      </c>
      <c r="M43" s="27">
        <f>'Прил.12 согаз'!M43+'Прил.12 альфа'!M43</f>
        <v>4096</v>
      </c>
      <c r="N43" s="27">
        <f>'Прил.12 согаз'!N43+'Прил.12 альфа'!N43</f>
        <v>2250</v>
      </c>
      <c r="O43" s="27">
        <f>'Прил.12 согаз'!O43+'Прил.12 альфа'!O43</f>
        <v>1415</v>
      </c>
      <c r="P43" s="27">
        <f>'Прил.12 согаз'!P43+'Прил.12 альфа'!P43</f>
        <v>508</v>
      </c>
      <c r="Q43" s="27">
        <f>'Прил.12 согаз'!Q43+'Прил.12 альфа'!Q43</f>
        <v>159</v>
      </c>
      <c r="R43" s="27">
        <f>'Прил.12 согаз'!R43+'Прил.12 альфа'!R43</f>
        <v>285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674796</v>
      </c>
      <c r="E44" s="21">
        <f>G44+I44+K44+O44+Q44+M44</f>
        <v>311282</v>
      </c>
      <c r="F44" s="21">
        <f>H44+J44+L44+P44+R44+N44</f>
        <v>363514</v>
      </c>
      <c r="G44" s="21">
        <f t="shared" ref="G44:R44" si="5">SUM(G45:G48)</f>
        <v>2557</v>
      </c>
      <c r="H44" s="21">
        <f t="shared" si="5"/>
        <v>2450</v>
      </c>
      <c r="I44" s="21">
        <f t="shared" si="5"/>
        <v>12754</v>
      </c>
      <c r="J44" s="21">
        <f t="shared" si="5"/>
        <v>12261</v>
      </c>
      <c r="K44" s="21">
        <f t="shared" si="5"/>
        <v>56302</v>
      </c>
      <c r="L44" s="21">
        <f t="shared" si="5"/>
        <v>53059</v>
      </c>
      <c r="M44" s="21">
        <f t="shared" si="5"/>
        <v>120301</v>
      </c>
      <c r="N44" s="21">
        <f t="shared" si="5"/>
        <v>124724</v>
      </c>
      <c r="O44" s="21">
        <f t="shared" si="5"/>
        <v>86023</v>
      </c>
      <c r="P44" s="21">
        <f t="shared" si="5"/>
        <v>96815</v>
      </c>
      <c r="Q44" s="21">
        <f t="shared" si="5"/>
        <v>33345</v>
      </c>
      <c r="R44" s="21">
        <f t="shared" si="5"/>
        <v>74205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617428</v>
      </c>
      <c r="E45" s="27">
        <f t="shared" ref="E45:E48" si="6">G45+I45+K45+O45+Q45+M45</f>
        <v>285293</v>
      </c>
      <c r="F45" s="27">
        <f t="shared" ref="F45:F48" si="7">H45+J45+L45+P45+R45+N45</f>
        <v>332135</v>
      </c>
      <c r="G45" s="26">
        <f>'Прил.12 согаз'!G45+'Прил.12 альфа'!G45</f>
        <v>2272</v>
      </c>
      <c r="H45" s="26">
        <f>'Прил.12 согаз'!H45+'Прил.12 альфа'!H45</f>
        <v>2192</v>
      </c>
      <c r="I45" s="26">
        <f>'Прил.12 согаз'!I45+'Прил.12 альфа'!I45</f>
        <v>11334</v>
      </c>
      <c r="J45" s="26">
        <f>'Прил.12 согаз'!J45+'Прил.12 альфа'!J45</f>
        <v>10934</v>
      </c>
      <c r="K45" s="26">
        <f>'Прил.12 согаз'!K45+'Прил.12 альфа'!K45</f>
        <v>50043</v>
      </c>
      <c r="L45" s="26">
        <f>'Прил.12 согаз'!L45+'Прил.12 альфа'!L45</f>
        <v>47276</v>
      </c>
      <c r="M45" s="26">
        <f>'Прил.12 согаз'!M45+'Прил.12 альфа'!M45</f>
        <v>110734</v>
      </c>
      <c r="N45" s="26">
        <f>'Прил.12 согаз'!N45+'Прил.12 альфа'!N45</f>
        <v>112412</v>
      </c>
      <c r="O45" s="26">
        <f>'Прил.12 согаз'!O45+'Прил.12 альфа'!O45</f>
        <v>79572</v>
      </c>
      <c r="P45" s="26">
        <f>'Прил.12 согаз'!P45+'Прил.12 альфа'!P45</f>
        <v>89204</v>
      </c>
      <c r="Q45" s="26">
        <f>'Прил.12 согаз'!Q45+'Прил.12 альфа'!Q45</f>
        <v>31338</v>
      </c>
      <c r="R45" s="26">
        <f>'Прил.12 согаз'!R45+'Прил.12 альфа'!R45</f>
        <v>70117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15810</v>
      </c>
      <c r="E46" s="27">
        <f t="shared" si="6"/>
        <v>7482</v>
      </c>
      <c r="F46" s="27">
        <f t="shared" si="7"/>
        <v>8328</v>
      </c>
      <c r="G46" s="26">
        <f>'Прил.12 согаз'!G46+'Прил.12 альфа'!G46</f>
        <v>51</v>
      </c>
      <c r="H46" s="26">
        <f>'Прил.12 согаз'!H46+'Прил.12 альфа'!H46</f>
        <v>38</v>
      </c>
      <c r="I46" s="26">
        <f>'Прил.12 согаз'!I46+'Прил.12 альфа'!I46</f>
        <v>249</v>
      </c>
      <c r="J46" s="26">
        <f>'Прил.12 согаз'!J46+'Прил.12 альфа'!J46</f>
        <v>221</v>
      </c>
      <c r="K46" s="26">
        <f>'Прил.12 согаз'!K46+'Прил.12 альфа'!K46</f>
        <v>1368</v>
      </c>
      <c r="L46" s="26">
        <f>'Прил.12 согаз'!L46+'Прил.12 альфа'!L46</f>
        <v>1195</v>
      </c>
      <c r="M46" s="26">
        <f>'Прил.12 согаз'!M46+'Прил.12 альфа'!M46</f>
        <v>2813</v>
      </c>
      <c r="N46" s="26">
        <f>'Прил.12 согаз'!N46+'Прил.12 альфа'!N46</f>
        <v>2686</v>
      </c>
      <c r="O46" s="26">
        <f>'Прил.12 согаз'!O46+'Прил.12 альфа'!O46</f>
        <v>2127</v>
      </c>
      <c r="P46" s="26">
        <f>'Прил.12 согаз'!P46+'Прил.12 альфа'!P46</f>
        <v>2329</v>
      </c>
      <c r="Q46" s="26">
        <f>'Прил.12 согаз'!Q46+'Прил.12 альфа'!Q46</f>
        <v>874</v>
      </c>
      <c r="R46" s="26">
        <f>'Прил.12 согаз'!R46+'Прил.12 альфа'!R46</f>
        <v>1859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33905</v>
      </c>
      <c r="E47" s="66">
        <f t="shared" si="6"/>
        <v>15061</v>
      </c>
      <c r="F47" s="66">
        <f t="shared" si="7"/>
        <v>18844</v>
      </c>
      <c r="G47" s="66">
        <f>'Прил.12 согаз'!G47+'Прил.12 альфа'!G47</f>
        <v>198</v>
      </c>
      <c r="H47" s="66">
        <f>'Прил.12 согаз'!H47+'Прил.12 альфа'!H47</f>
        <v>194</v>
      </c>
      <c r="I47" s="66">
        <f>'Прил.12 согаз'!I47+'Прил.12 альфа'!I47</f>
        <v>980</v>
      </c>
      <c r="J47" s="66">
        <f>'Прил.12 согаз'!J47+'Прил.12 альфа'!J47</f>
        <v>918</v>
      </c>
      <c r="K47" s="66">
        <f>'Прил.12 согаз'!K47+'Прил.12 альфа'!K47</f>
        <v>4020</v>
      </c>
      <c r="L47" s="66">
        <f>'Прил.12 согаз'!L47+'Прил.12 альфа'!L47</f>
        <v>3779</v>
      </c>
      <c r="M47" s="66">
        <f>'Прил.12 согаз'!M47+'Прил.12 альфа'!M47</f>
        <v>5584</v>
      </c>
      <c r="N47" s="66">
        <f>'Прил.12 согаз'!N47+'Прил.12 альфа'!N47</f>
        <v>7907</v>
      </c>
      <c r="O47" s="66">
        <f>'Прил.12 согаз'!O47+'Прил.12 альфа'!O47</f>
        <v>3367</v>
      </c>
      <c r="P47" s="66">
        <f>'Прил.12 согаз'!P47+'Прил.12 альфа'!P47</f>
        <v>4148</v>
      </c>
      <c r="Q47" s="66">
        <f>'Прил.12 согаз'!Q47+'Прил.12 альфа'!Q47</f>
        <v>912</v>
      </c>
      <c r="R47" s="66">
        <f>'Прил.12 согаз'!R47+'Прил.12 альфа'!R47</f>
        <v>1898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7653</v>
      </c>
      <c r="E48" s="63">
        <f t="shared" si="6"/>
        <v>3446</v>
      </c>
      <c r="F48" s="63">
        <f t="shared" si="7"/>
        <v>4207</v>
      </c>
      <c r="G48" s="62">
        <f>'Прил.12 согаз'!G48+'Прил.12 альфа'!G48</f>
        <v>36</v>
      </c>
      <c r="H48" s="62">
        <f>'Прил.12 согаз'!H48+'Прил.12 альфа'!H48</f>
        <v>26</v>
      </c>
      <c r="I48" s="62">
        <f>'Прил.12 согаз'!I48+'Прил.12 альфа'!I48</f>
        <v>191</v>
      </c>
      <c r="J48" s="62">
        <f>'Прил.12 согаз'!J48+'Прил.12 альфа'!J48</f>
        <v>188</v>
      </c>
      <c r="K48" s="62">
        <f>'Прил.12 согаз'!K48+'Прил.12 альфа'!K48</f>
        <v>871</v>
      </c>
      <c r="L48" s="62">
        <f>'Прил.12 согаз'!L48+'Прил.12 альфа'!L48</f>
        <v>809</v>
      </c>
      <c r="M48" s="62">
        <f>'Прил.12 согаз'!M48+'Прил.12 альфа'!M48</f>
        <v>1170</v>
      </c>
      <c r="N48" s="62">
        <f>'Прил.12 согаз'!N48+'Прил.12 альфа'!N48</f>
        <v>1719</v>
      </c>
      <c r="O48" s="62">
        <f>'Прил.12 согаз'!O48+'Прил.12 альфа'!O48</f>
        <v>957</v>
      </c>
      <c r="P48" s="62">
        <f>'Прил.12 согаз'!P48+'Прил.12 альфа'!P48</f>
        <v>1134</v>
      </c>
      <c r="Q48" s="62">
        <f>'Прил.12 согаз'!Q48+'Прил.12 альфа'!Q48</f>
        <v>221</v>
      </c>
      <c r="R48" s="62">
        <f>'Прил.12 согаз'!R48+'Прил.12 альфа'!R48</f>
        <v>331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view="pageBreakPreview" zoomScale="60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416074</v>
      </c>
      <c r="E20" s="21">
        <f>G20+I20+K20+O20+Q20+M20</f>
        <v>193032</v>
      </c>
      <c r="F20" s="21">
        <f>H20+J20+L20+P20+R20+N20</f>
        <v>223042</v>
      </c>
      <c r="G20" s="21">
        <f t="shared" ref="G20:R20" si="1">SUM(G21:G43)</f>
        <v>1657</v>
      </c>
      <c r="H20" s="21">
        <f t="shared" si="1"/>
        <v>1585</v>
      </c>
      <c r="I20" s="21">
        <f t="shared" si="1"/>
        <v>8040</v>
      </c>
      <c r="J20" s="21">
        <f t="shared" si="1"/>
        <v>7730</v>
      </c>
      <c r="K20" s="21">
        <f t="shared" si="1"/>
        <v>33981</v>
      </c>
      <c r="L20" s="21">
        <f t="shared" si="1"/>
        <v>32143</v>
      </c>
      <c r="M20" s="21">
        <f t="shared" si="1"/>
        <v>73750</v>
      </c>
      <c r="N20" s="21">
        <f t="shared" si="1"/>
        <v>76065</v>
      </c>
      <c r="O20" s="21">
        <f t="shared" si="1"/>
        <v>54762</v>
      </c>
      <c r="P20" s="21">
        <f t="shared" si="1"/>
        <v>60636</v>
      </c>
      <c r="Q20" s="21">
        <f t="shared" si="1"/>
        <v>20842</v>
      </c>
      <c r="R20" s="21">
        <f t="shared" si="1"/>
        <v>44883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1292</v>
      </c>
      <c r="E21" s="27">
        <f>G21+I21+K21+O21+Q21+M21</f>
        <v>361</v>
      </c>
      <c r="F21" s="27">
        <f>H21+J21+L21+P21+R21+N21</f>
        <v>931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148</v>
      </c>
      <c r="N21" s="27">
        <v>434</v>
      </c>
      <c r="O21" s="27">
        <v>159</v>
      </c>
      <c r="P21" s="27">
        <v>428</v>
      </c>
      <c r="Q21" s="27">
        <v>54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45390</v>
      </c>
      <c r="E22" s="27">
        <f t="shared" ref="E22:E43" si="2">G22+I22+K22+O22+Q22+M22</f>
        <v>21861</v>
      </c>
      <c r="F22" s="27">
        <f t="shared" ref="F22:F43" si="3">H22+J22+L22+P22+R22+N22</f>
        <v>23529</v>
      </c>
      <c r="G22" s="27">
        <v>186</v>
      </c>
      <c r="H22" s="27">
        <v>202</v>
      </c>
      <c r="I22" s="27">
        <v>1111</v>
      </c>
      <c r="J22" s="27">
        <v>1035</v>
      </c>
      <c r="K22" s="27">
        <v>3529</v>
      </c>
      <c r="L22" s="27">
        <v>3442</v>
      </c>
      <c r="M22" s="27">
        <v>8757</v>
      </c>
      <c r="N22" s="27">
        <v>8044</v>
      </c>
      <c r="O22" s="27">
        <v>6184</v>
      </c>
      <c r="P22" s="27">
        <v>6444</v>
      </c>
      <c r="Q22" s="27">
        <v>2094</v>
      </c>
      <c r="R22" s="27">
        <v>4362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1983</v>
      </c>
      <c r="E23" s="27">
        <f t="shared" si="2"/>
        <v>1014</v>
      </c>
      <c r="F23" s="27">
        <f t="shared" si="3"/>
        <v>969</v>
      </c>
      <c r="G23" s="27">
        <v>6</v>
      </c>
      <c r="H23" s="27">
        <v>2</v>
      </c>
      <c r="I23" s="27">
        <v>13</v>
      </c>
      <c r="J23" s="27">
        <v>15</v>
      </c>
      <c r="K23" s="27">
        <v>113</v>
      </c>
      <c r="L23" s="27">
        <v>76</v>
      </c>
      <c r="M23" s="27">
        <v>382</v>
      </c>
      <c r="N23" s="27">
        <v>293</v>
      </c>
      <c r="O23" s="27">
        <v>373</v>
      </c>
      <c r="P23" s="27">
        <v>371</v>
      </c>
      <c r="Q23" s="27">
        <v>127</v>
      </c>
      <c r="R23" s="27">
        <v>212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34771</v>
      </c>
      <c r="E24" s="27">
        <f t="shared" si="2"/>
        <v>16367</v>
      </c>
      <c r="F24" s="27">
        <f t="shared" si="3"/>
        <v>18404</v>
      </c>
      <c r="G24" s="27">
        <v>102</v>
      </c>
      <c r="H24" s="27">
        <v>118</v>
      </c>
      <c r="I24" s="27">
        <v>625</v>
      </c>
      <c r="J24" s="27">
        <v>587</v>
      </c>
      <c r="K24" s="27">
        <v>2622</v>
      </c>
      <c r="L24" s="27">
        <v>2587</v>
      </c>
      <c r="M24" s="27">
        <v>6514</v>
      </c>
      <c r="N24" s="27">
        <v>5917</v>
      </c>
      <c r="O24" s="27">
        <v>4620</v>
      </c>
      <c r="P24" s="27">
        <v>5053</v>
      </c>
      <c r="Q24" s="27">
        <v>1884</v>
      </c>
      <c r="R24" s="27">
        <v>4142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775</v>
      </c>
      <c r="E25" s="27">
        <f t="shared" si="2"/>
        <v>445</v>
      </c>
      <c r="F25" s="27">
        <f t="shared" si="3"/>
        <v>330</v>
      </c>
      <c r="G25" s="27">
        <v>0</v>
      </c>
      <c r="H25" s="27">
        <v>5</v>
      </c>
      <c r="I25" s="27">
        <v>4</v>
      </c>
      <c r="J25" s="27">
        <v>4</v>
      </c>
      <c r="K25" s="27">
        <v>36</v>
      </c>
      <c r="L25" s="27">
        <v>32</v>
      </c>
      <c r="M25" s="27">
        <v>163</v>
      </c>
      <c r="N25" s="27">
        <v>91</v>
      </c>
      <c r="O25" s="27">
        <v>180</v>
      </c>
      <c r="P25" s="27">
        <v>123</v>
      </c>
      <c r="Q25" s="27">
        <v>62</v>
      </c>
      <c r="R25" s="27">
        <v>75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16419</v>
      </c>
      <c r="E26" s="27">
        <f t="shared" si="2"/>
        <v>7978</v>
      </c>
      <c r="F26" s="27">
        <f t="shared" si="3"/>
        <v>8441</v>
      </c>
      <c r="G26" s="27">
        <v>2</v>
      </c>
      <c r="H26" s="27">
        <v>7</v>
      </c>
      <c r="I26" s="27">
        <v>176</v>
      </c>
      <c r="J26" s="27">
        <v>127</v>
      </c>
      <c r="K26" s="27">
        <v>1209</v>
      </c>
      <c r="L26" s="27">
        <v>1180</v>
      </c>
      <c r="M26" s="27">
        <v>2946</v>
      </c>
      <c r="N26" s="27">
        <v>2490</v>
      </c>
      <c r="O26" s="27">
        <v>2718</v>
      </c>
      <c r="P26" s="27">
        <v>2842</v>
      </c>
      <c r="Q26" s="27">
        <v>927</v>
      </c>
      <c r="R26" s="27">
        <v>1795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9029</v>
      </c>
      <c r="E27" s="27">
        <f t="shared" si="2"/>
        <v>4371</v>
      </c>
      <c r="F27" s="27">
        <f t="shared" si="3"/>
        <v>4658</v>
      </c>
      <c r="G27" s="27">
        <v>3</v>
      </c>
      <c r="H27" s="27">
        <v>3</v>
      </c>
      <c r="I27" s="27">
        <v>88</v>
      </c>
      <c r="J27" s="27">
        <v>88</v>
      </c>
      <c r="K27" s="27">
        <v>691</v>
      </c>
      <c r="L27" s="27">
        <v>730</v>
      </c>
      <c r="M27" s="27">
        <v>1662</v>
      </c>
      <c r="N27" s="27">
        <v>1493</v>
      </c>
      <c r="O27" s="27">
        <v>1455</v>
      </c>
      <c r="P27" s="27">
        <v>1515</v>
      </c>
      <c r="Q27" s="27">
        <v>472</v>
      </c>
      <c r="R27" s="27">
        <v>829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28130</v>
      </c>
      <c r="E28" s="27">
        <f t="shared" si="2"/>
        <v>12868</v>
      </c>
      <c r="F28" s="27">
        <f t="shared" si="3"/>
        <v>15262</v>
      </c>
      <c r="G28" s="27">
        <v>136</v>
      </c>
      <c r="H28" s="27">
        <v>83</v>
      </c>
      <c r="I28" s="27">
        <v>650</v>
      </c>
      <c r="J28" s="27">
        <v>634</v>
      </c>
      <c r="K28" s="27">
        <v>2678</v>
      </c>
      <c r="L28" s="27">
        <v>2603</v>
      </c>
      <c r="M28" s="27">
        <v>4795</v>
      </c>
      <c r="N28" s="27">
        <v>5565</v>
      </c>
      <c r="O28" s="27">
        <v>3561</v>
      </c>
      <c r="P28" s="27">
        <v>3932</v>
      </c>
      <c r="Q28" s="27">
        <v>1048</v>
      </c>
      <c r="R28" s="27">
        <v>2445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26396</v>
      </c>
      <c r="E29" s="27">
        <f t="shared" si="2"/>
        <v>11142</v>
      </c>
      <c r="F29" s="27">
        <f t="shared" si="3"/>
        <v>15254</v>
      </c>
      <c r="G29" s="27">
        <v>245</v>
      </c>
      <c r="H29" s="27">
        <v>246</v>
      </c>
      <c r="I29" s="27">
        <v>1007</v>
      </c>
      <c r="J29" s="27">
        <v>1029</v>
      </c>
      <c r="K29" s="27">
        <v>2703</v>
      </c>
      <c r="L29" s="27">
        <v>2630</v>
      </c>
      <c r="M29" s="27">
        <v>3524</v>
      </c>
      <c r="N29" s="27">
        <v>6122</v>
      </c>
      <c r="O29" s="27">
        <v>2821</v>
      </c>
      <c r="P29" s="27">
        <v>3627</v>
      </c>
      <c r="Q29" s="27">
        <v>842</v>
      </c>
      <c r="R29" s="27">
        <v>1600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88205</v>
      </c>
      <c r="E30" s="27">
        <f t="shared" si="2"/>
        <v>39069</v>
      </c>
      <c r="F30" s="27">
        <f t="shared" si="3"/>
        <v>49136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19849</v>
      </c>
      <c r="N30" s="27">
        <v>20301</v>
      </c>
      <c r="O30" s="27">
        <v>13255</v>
      </c>
      <c r="P30" s="27">
        <v>15268</v>
      </c>
      <c r="Q30" s="27">
        <v>5965</v>
      </c>
      <c r="R30" s="27">
        <v>13567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70711</v>
      </c>
      <c r="E31" s="27">
        <f t="shared" si="2"/>
        <v>31213</v>
      </c>
      <c r="F31" s="27">
        <f t="shared" si="3"/>
        <v>39498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15568</v>
      </c>
      <c r="N31" s="27">
        <v>16014</v>
      </c>
      <c r="O31" s="27">
        <v>11155</v>
      </c>
      <c r="P31" s="27">
        <v>12699</v>
      </c>
      <c r="Q31" s="27">
        <v>4490</v>
      </c>
      <c r="R31" s="27">
        <v>10785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17369</v>
      </c>
      <c r="E32" s="27">
        <f t="shared" si="2"/>
        <v>8918</v>
      </c>
      <c r="F32" s="27">
        <f t="shared" si="3"/>
        <v>8451</v>
      </c>
      <c r="G32" s="27">
        <v>280</v>
      </c>
      <c r="H32" s="27">
        <v>273</v>
      </c>
      <c r="I32" s="27">
        <v>1598</v>
      </c>
      <c r="J32" s="27">
        <v>1518</v>
      </c>
      <c r="K32" s="27">
        <v>7040</v>
      </c>
      <c r="L32" s="27">
        <v>6660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12976</v>
      </c>
      <c r="E33" s="27">
        <f t="shared" si="2"/>
        <v>6845</v>
      </c>
      <c r="F33" s="27">
        <f t="shared" si="3"/>
        <v>6131</v>
      </c>
      <c r="G33" s="27">
        <v>248</v>
      </c>
      <c r="H33" s="27">
        <v>218</v>
      </c>
      <c r="I33" s="27">
        <v>1082</v>
      </c>
      <c r="J33" s="27">
        <v>1036</v>
      </c>
      <c r="K33" s="27">
        <v>5515</v>
      </c>
      <c r="L33" s="27">
        <v>4877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13190</v>
      </c>
      <c r="E34" s="27">
        <f t="shared" si="2"/>
        <v>6761</v>
      </c>
      <c r="F34" s="27">
        <f t="shared" si="3"/>
        <v>6429</v>
      </c>
      <c r="G34" s="27">
        <v>267</v>
      </c>
      <c r="H34" s="27">
        <v>267</v>
      </c>
      <c r="I34" s="27">
        <v>1197</v>
      </c>
      <c r="J34" s="27">
        <v>1198</v>
      </c>
      <c r="K34" s="27">
        <v>5297</v>
      </c>
      <c r="L34" s="27">
        <v>4964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9060</v>
      </c>
      <c r="E35" s="27">
        <f t="shared" si="2"/>
        <v>4093</v>
      </c>
      <c r="F35" s="27">
        <f t="shared" si="3"/>
        <v>4967</v>
      </c>
      <c r="G35" s="27">
        <v>10</v>
      </c>
      <c r="H35" s="27">
        <v>6</v>
      </c>
      <c r="I35" s="27">
        <v>32</v>
      </c>
      <c r="J35" s="27">
        <v>29</v>
      </c>
      <c r="K35" s="27">
        <v>111</v>
      </c>
      <c r="L35" s="27">
        <v>117</v>
      </c>
      <c r="M35" s="27">
        <v>1299</v>
      </c>
      <c r="N35" s="27">
        <v>1774</v>
      </c>
      <c r="O35" s="27">
        <v>1848</v>
      </c>
      <c r="P35" s="27">
        <v>1966</v>
      </c>
      <c r="Q35" s="27">
        <v>793</v>
      </c>
      <c r="R35" s="27">
        <v>1075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13348</v>
      </c>
      <c r="E36" s="27">
        <f t="shared" si="2"/>
        <v>6430</v>
      </c>
      <c r="F36" s="27">
        <f t="shared" si="3"/>
        <v>6918</v>
      </c>
      <c r="G36" s="27">
        <v>49</v>
      </c>
      <c r="H36" s="27">
        <v>36</v>
      </c>
      <c r="I36" s="27">
        <v>242</v>
      </c>
      <c r="J36" s="27">
        <v>216</v>
      </c>
      <c r="K36" s="27">
        <v>1119</v>
      </c>
      <c r="L36" s="27">
        <v>999</v>
      </c>
      <c r="M36" s="27">
        <v>2331</v>
      </c>
      <c r="N36" s="27">
        <v>2189</v>
      </c>
      <c r="O36" s="27">
        <v>1929</v>
      </c>
      <c r="P36" s="27">
        <v>1985</v>
      </c>
      <c r="Q36" s="27">
        <v>760</v>
      </c>
      <c r="R36" s="27">
        <v>1493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10131</v>
      </c>
      <c r="E37" s="27">
        <f t="shared" si="2"/>
        <v>4451</v>
      </c>
      <c r="F37" s="27">
        <f t="shared" si="3"/>
        <v>5680</v>
      </c>
      <c r="G37" s="27">
        <v>15</v>
      </c>
      <c r="H37" s="27">
        <v>16</v>
      </c>
      <c r="I37" s="27">
        <v>175</v>
      </c>
      <c r="J37" s="27">
        <v>176</v>
      </c>
      <c r="K37" s="27">
        <v>1178</v>
      </c>
      <c r="L37" s="27">
        <v>1102</v>
      </c>
      <c r="M37" s="27">
        <v>1594</v>
      </c>
      <c r="N37" s="27">
        <v>2254</v>
      </c>
      <c r="O37" s="27">
        <v>1183</v>
      </c>
      <c r="P37" s="27">
        <v>1558</v>
      </c>
      <c r="Q37" s="27">
        <v>306</v>
      </c>
      <c r="R37" s="27">
        <v>574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4010</v>
      </c>
      <c r="E38" s="27">
        <f t="shared" si="2"/>
        <v>1564</v>
      </c>
      <c r="F38" s="27">
        <f t="shared" si="3"/>
        <v>2446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613</v>
      </c>
      <c r="N38" s="27">
        <v>690</v>
      </c>
      <c r="O38" s="27">
        <v>634</v>
      </c>
      <c r="P38" s="27">
        <v>1023</v>
      </c>
      <c r="Q38" s="27">
        <v>317</v>
      </c>
      <c r="R38" s="27">
        <v>733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2118</v>
      </c>
      <c r="E39" s="27">
        <f t="shared" si="2"/>
        <v>1283</v>
      </c>
      <c r="F39" s="27">
        <f t="shared" si="3"/>
        <v>835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109</v>
      </c>
      <c r="N39" s="27">
        <v>289</v>
      </c>
      <c r="O39" s="27">
        <v>891</v>
      </c>
      <c r="P39" s="27">
        <v>384</v>
      </c>
      <c r="Q39" s="27">
        <v>283</v>
      </c>
      <c r="R39" s="27">
        <v>162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4648</v>
      </c>
      <c r="E40" s="27">
        <f t="shared" si="2"/>
        <v>2205</v>
      </c>
      <c r="F40" s="27">
        <f t="shared" si="3"/>
        <v>2443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980</v>
      </c>
      <c r="N40" s="27">
        <v>662</v>
      </c>
      <c r="O40" s="27">
        <v>929</v>
      </c>
      <c r="P40" s="27">
        <v>1032</v>
      </c>
      <c r="Q40" s="27">
        <v>296</v>
      </c>
      <c r="R40" s="27">
        <v>749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6123</v>
      </c>
      <c r="E43" s="27">
        <f t="shared" si="2"/>
        <v>3793</v>
      </c>
      <c r="F43" s="27">
        <f t="shared" si="3"/>
        <v>2330</v>
      </c>
      <c r="G43" s="27">
        <v>108</v>
      </c>
      <c r="H43" s="27">
        <v>103</v>
      </c>
      <c r="I43" s="27">
        <v>40</v>
      </c>
      <c r="J43" s="27">
        <v>38</v>
      </c>
      <c r="K43" s="27">
        <v>140</v>
      </c>
      <c r="L43" s="27">
        <v>144</v>
      </c>
      <c r="M43" s="27">
        <v>2516</v>
      </c>
      <c r="N43" s="27">
        <v>1443</v>
      </c>
      <c r="O43" s="27">
        <v>867</v>
      </c>
      <c r="P43" s="27">
        <v>386</v>
      </c>
      <c r="Q43" s="27">
        <v>122</v>
      </c>
      <c r="R43" s="27">
        <v>216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416074</v>
      </c>
      <c r="E44" s="21">
        <f>G44+I44+K44+O44+Q44+M44</f>
        <v>193032</v>
      </c>
      <c r="F44" s="21">
        <f>H44+J44+L44+P44+R44+N44</f>
        <v>223042</v>
      </c>
      <c r="G44" s="21">
        <f t="shared" ref="G44:R44" si="5">SUM(G45:G48)</f>
        <v>1657</v>
      </c>
      <c r="H44" s="21">
        <f t="shared" si="5"/>
        <v>1585</v>
      </c>
      <c r="I44" s="21">
        <f t="shared" si="5"/>
        <v>8040</v>
      </c>
      <c r="J44" s="21">
        <f t="shared" si="5"/>
        <v>7730</v>
      </c>
      <c r="K44" s="21">
        <f t="shared" si="5"/>
        <v>33981</v>
      </c>
      <c r="L44" s="21">
        <f t="shared" si="5"/>
        <v>32143</v>
      </c>
      <c r="M44" s="21">
        <f t="shared" si="5"/>
        <v>73750</v>
      </c>
      <c r="N44" s="21">
        <f t="shared" si="5"/>
        <v>76065</v>
      </c>
      <c r="O44" s="21">
        <f t="shared" si="5"/>
        <v>54762</v>
      </c>
      <c r="P44" s="21">
        <f t="shared" si="5"/>
        <v>60636</v>
      </c>
      <c r="Q44" s="21">
        <f t="shared" si="5"/>
        <v>20842</v>
      </c>
      <c r="R44" s="21">
        <f t="shared" si="5"/>
        <v>44883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390752</v>
      </c>
      <c r="E45" s="27">
        <f t="shared" ref="E45:E47" si="6">G45+I45+K45+O45+Q45+M45</f>
        <v>181354</v>
      </c>
      <c r="F45" s="27">
        <f t="shared" ref="F45:F47" si="7">H45+J45+L45+P45+R45+N45</f>
        <v>209398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1583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1524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7602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7315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31515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29881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69450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71127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51467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56818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19737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42733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13499</v>
      </c>
      <c r="E46" s="27">
        <f t="shared" si="6"/>
        <v>6463</v>
      </c>
      <c r="F46" s="27">
        <f t="shared" si="7"/>
        <v>7036</v>
      </c>
      <c r="G46" s="26">
        <f>'Прил. 11 СОГАЗ'!F36</f>
        <v>50</v>
      </c>
      <c r="H46" s="26">
        <f>'Прил. 11 СОГАЗ'!G36</f>
        <v>38</v>
      </c>
      <c r="I46" s="26">
        <f>'Прил. 11 СОГАЗ'!H36</f>
        <v>243</v>
      </c>
      <c r="J46" s="26">
        <f>'Прил. 11 СОГАЗ'!I36</f>
        <v>219</v>
      </c>
      <c r="K46" s="26">
        <f>'Прил. 11 СОГАЗ'!J36</f>
        <v>1155</v>
      </c>
      <c r="L46" s="26">
        <f>'Прил. 11 СОГАЗ'!K36</f>
        <v>1027</v>
      </c>
      <c r="M46" s="26">
        <f>'Прил. 11 СОГАЗ'!L36</f>
        <v>2345</v>
      </c>
      <c r="N46" s="26">
        <f>'Прил. 11 СОГАЗ'!M36</f>
        <v>2261</v>
      </c>
      <c r="O46" s="26">
        <f>'Прил. 11 СОГАЗ'!N36</f>
        <v>1913</v>
      </c>
      <c r="P46" s="26">
        <f>'Прил. 11 СОГАЗ'!O36</f>
        <v>1992</v>
      </c>
      <c r="Q46" s="26">
        <f>'Прил. 11 СОГАЗ'!P36</f>
        <v>757</v>
      </c>
      <c r="R46" s="26">
        <f>'Прил. 11 СОГАЗ'!Q36</f>
        <v>1499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10734</v>
      </c>
      <c r="E47" s="27">
        <f t="shared" si="6"/>
        <v>4737</v>
      </c>
      <c r="F47" s="27">
        <f t="shared" si="7"/>
        <v>5997</v>
      </c>
      <c r="G47" s="26">
        <f>'Прил. 11 СОГАЗ'!F29+'Прил. 11 СОГАЗ'!F30+'Прил. 11 СОГАЗ'!F31</f>
        <v>16</v>
      </c>
      <c r="H47" s="26">
        <f>'Прил. 11 СОГАЗ'!G29+'Прил. 11 СОГАЗ'!G30+'Прил. 11 СОГАЗ'!G31</f>
        <v>19</v>
      </c>
      <c r="I47" s="26">
        <f>'Прил. 11 СОГАЗ'!H29+'Прил. 11 СОГАЗ'!H30+'Прил. 11 СОГАЗ'!H31</f>
        <v>175</v>
      </c>
      <c r="J47" s="26">
        <f>'Прил. 11 СОГАЗ'!I29+'Прил. 11 СОГАЗ'!I30+'Прил. 11 СОГАЗ'!I31</f>
        <v>176</v>
      </c>
      <c r="K47" s="26">
        <f>'Прил. 11 СОГАЗ'!J29+'Прил. 11 СОГАЗ'!J30+'Прил. 11 СОГАЗ'!J31</f>
        <v>1237</v>
      </c>
      <c r="L47" s="26">
        <f>'Прил. 11 СОГАЗ'!K29+'Прил. 11 СОГАЗ'!K30+'Прил. 11 СОГАЗ'!K31</f>
        <v>1157</v>
      </c>
      <c r="M47" s="26">
        <f>'Прил. 11 СОГАЗ'!L29+'Прил. 11 СОГАЗ'!L30+'Прил. 11 СОГАЗ'!L31</f>
        <v>1773</v>
      </c>
      <c r="N47" s="26">
        <f>'Прил. 11 СОГАЗ'!M29+'Прил. 11 СОГАЗ'!M30+'Прил. 11 СОГАЗ'!M31</f>
        <v>2438</v>
      </c>
      <c r="O47" s="26">
        <f>'Прил. 11 СОГАЗ'!N29+'Прил. 11 СОГАЗ'!N30+'Прил. 11 СОГАЗ'!N31</f>
        <v>1224</v>
      </c>
      <c r="P47" s="26">
        <f>'Прил. 11 СОГАЗ'!O29+'Прил. 11 СОГАЗ'!O30+'Прил. 11 СОГАЗ'!O31</f>
        <v>1619</v>
      </c>
      <c r="Q47" s="26">
        <f>'Прил. 11 СОГАЗ'!P29+'Прил. 11 СОГАЗ'!P30+'Прил. 11 СОГАЗ'!P31</f>
        <v>312</v>
      </c>
      <c r="R47" s="26">
        <f>'Прил. 11 СОГАЗ'!Q29+'Прил. 11 СОГАЗ'!Q30+'Прил. 11 СОГАЗ'!Q31</f>
        <v>588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1089</v>
      </c>
      <c r="E48" s="27">
        <f t="shared" ref="E48" si="9">G48+I48+K48+O48+Q48+M48</f>
        <v>478</v>
      </c>
      <c r="F48" s="27">
        <f t="shared" ref="F48" si="10">H48+J48+L48+P48+R48+N48</f>
        <v>611</v>
      </c>
      <c r="G48" s="26">
        <f>'Прил. 11 СОГАЗ'!F32+'Прил. 11 СОГАЗ'!F24</f>
        <v>8</v>
      </c>
      <c r="H48" s="26">
        <f>'Прил. 11 СОГАЗ'!G32+'Прил. 11 СОГАЗ'!G24</f>
        <v>4</v>
      </c>
      <c r="I48" s="26">
        <f>'Прил. 11 СОГАЗ'!H32+'Прил. 11 СОГАЗ'!H24</f>
        <v>20</v>
      </c>
      <c r="J48" s="26">
        <f>'Прил. 11 СОГАЗ'!I32+'Прил. 11 СОГАЗ'!I24</f>
        <v>20</v>
      </c>
      <c r="K48" s="26">
        <f>'Прил. 11 СОГАЗ'!J32+'Прил. 11 СОГАЗ'!J24</f>
        <v>74</v>
      </c>
      <c r="L48" s="26">
        <f>'Прил. 11 СОГАЗ'!K32+'Прил. 11 СОГАЗ'!K24</f>
        <v>78</v>
      </c>
      <c r="M48" s="26">
        <f>'Прил. 11 СОГАЗ'!L32+'Прил. 11 СОГАЗ'!L24</f>
        <v>182</v>
      </c>
      <c r="N48" s="26">
        <f>'Прил. 11 СОГАЗ'!M32+'Прил. 11 СОГАЗ'!M24</f>
        <v>239</v>
      </c>
      <c r="O48" s="26">
        <f>'Прил. 11 СОГАЗ'!N32+'Прил. 11 СОГАЗ'!N24</f>
        <v>158</v>
      </c>
      <c r="P48" s="26">
        <f>'Прил. 11 СОГАЗ'!O32+'Прил. 11 СОГАЗ'!O24</f>
        <v>207</v>
      </c>
      <c r="Q48" s="26">
        <f>'Прил. 11 СОГАЗ'!P32+'Прил. 11 СОГАЗ'!P24</f>
        <v>36</v>
      </c>
      <c r="R48" s="26">
        <f>'Прил. 11 СОГАЗ'!Q32+'Прил. 11 СОГАЗ'!Q24</f>
        <v>63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258722</v>
      </c>
      <c r="E20" s="21">
        <f>G20+I20+K20+O20+Q20+M20</f>
        <v>118250</v>
      </c>
      <c r="F20" s="21">
        <f>H20+J20+L20+P20+R20+N20</f>
        <v>140472</v>
      </c>
      <c r="G20" s="21">
        <f t="shared" ref="G20:R20" si="1">SUM(G21:G43)</f>
        <v>900</v>
      </c>
      <c r="H20" s="21">
        <f t="shared" si="1"/>
        <v>865</v>
      </c>
      <c r="I20" s="21">
        <f t="shared" si="1"/>
        <v>4714</v>
      </c>
      <c r="J20" s="21">
        <f t="shared" si="1"/>
        <v>4531</v>
      </c>
      <c r="K20" s="21">
        <f t="shared" si="1"/>
        <v>22321</v>
      </c>
      <c r="L20" s="21">
        <f t="shared" si="1"/>
        <v>20916</v>
      </c>
      <c r="M20" s="21">
        <f t="shared" si="1"/>
        <v>46551</v>
      </c>
      <c r="N20" s="21">
        <f t="shared" si="1"/>
        <v>48659</v>
      </c>
      <c r="O20" s="21">
        <f t="shared" si="1"/>
        <v>31261</v>
      </c>
      <c r="P20" s="21">
        <f t="shared" si="1"/>
        <v>36179</v>
      </c>
      <c r="Q20" s="21">
        <f t="shared" si="1"/>
        <v>12503</v>
      </c>
      <c r="R20" s="21">
        <f t="shared" si="1"/>
        <v>29322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423</v>
      </c>
      <c r="E21" s="27">
        <f>G21+I21+K21+O21+Q21+M21</f>
        <v>102</v>
      </c>
      <c r="F21" s="27">
        <f>H21+J21+L21+P21+R21+N21</f>
        <v>321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47</v>
      </c>
      <c r="N21" s="27">
        <v>146</v>
      </c>
      <c r="O21" s="27">
        <v>36</v>
      </c>
      <c r="P21" s="27">
        <v>154</v>
      </c>
      <c r="Q21" s="27">
        <v>19</v>
      </c>
      <c r="R21" s="27">
        <v>21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28565</v>
      </c>
      <c r="E22" s="27">
        <f t="shared" ref="E22:E43" si="2">G22+I22+K22+O22+Q22+M22</f>
        <v>12861</v>
      </c>
      <c r="F22" s="27">
        <f t="shared" ref="F22:F43" si="3">H22+J22+L22+P22+R22+N22</f>
        <v>15704</v>
      </c>
      <c r="G22" s="27">
        <v>1</v>
      </c>
      <c r="H22" s="27">
        <v>4</v>
      </c>
      <c r="I22" s="27">
        <v>192</v>
      </c>
      <c r="J22" s="27">
        <v>197</v>
      </c>
      <c r="K22" s="27">
        <v>2612</v>
      </c>
      <c r="L22" s="27">
        <v>2410</v>
      </c>
      <c r="M22" s="27">
        <v>5539</v>
      </c>
      <c r="N22" s="27">
        <v>4920</v>
      </c>
      <c r="O22" s="27">
        <v>2970</v>
      </c>
      <c r="P22" s="27">
        <v>3720</v>
      </c>
      <c r="Q22" s="27">
        <v>1547</v>
      </c>
      <c r="R22" s="27">
        <v>4453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37667</v>
      </c>
      <c r="E23" s="27">
        <f t="shared" si="2"/>
        <v>16732</v>
      </c>
      <c r="F23" s="27">
        <f t="shared" si="3"/>
        <v>20935</v>
      </c>
      <c r="G23" s="27">
        <v>130</v>
      </c>
      <c r="H23" s="27">
        <v>123</v>
      </c>
      <c r="I23" s="27">
        <v>701</v>
      </c>
      <c r="J23" s="27">
        <v>709</v>
      </c>
      <c r="K23" s="27">
        <v>3477</v>
      </c>
      <c r="L23" s="27">
        <v>3196</v>
      </c>
      <c r="M23" s="27">
        <v>5543</v>
      </c>
      <c r="N23" s="27">
        <v>5908</v>
      </c>
      <c r="O23" s="27">
        <v>4501</v>
      </c>
      <c r="P23" s="27">
        <v>5482</v>
      </c>
      <c r="Q23" s="27">
        <v>2380</v>
      </c>
      <c r="R23" s="27">
        <v>5517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6362</v>
      </c>
      <c r="E24" s="27">
        <f t="shared" si="2"/>
        <v>3121</v>
      </c>
      <c r="F24" s="27">
        <f t="shared" si="3"/>
        <v>3241</v>
      </c>
      <c r="G24" s="27">
        <v>20</v>
      </c>
      <c r="H24" s="27">
        <v>21</v>
      </c>
      <c r="I24" s="27">
        <v>135</v>
      </c>
      <c r="J24" s="27">
        <v>126</v>
      </c>
      <c r="K24" s="27">
        <v>633</v>
      </c>
      <c r="L24" s="27">
        <v>586</v>
      </c>
      <c r="M24" s="27">
        <v>1277</v>
      </c>
      <c r="N24" s="27">
        <v>1302</v>
      </c>
      <c r="O24" s="27">
        <v>882</v>
      </c>
      <c r="P24" s="27">
        <v>880</v>
      </c>
      <c r="Q24" s="27">
        <v>174</v>
      </c>
      <c r="R24" s="27">
        <v>326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8035</v>
      </c>
      <c r="E25" s="27">
        <f t="shared" si="2"/>
        <v>3706</v>
      </c>
      <c r="F25" s="27">
        <f t="shared" si="3"/>
        <v>4329</v>
      </c>
      <c r="G25" s="27">
        <v>21</v>
      </c>
      <c r="H25" s="27">
        <v>16</v>
      </c>
      <c r="I25" s="27">
        <v>112</v>
      </c>
      <c r="J25" s="27">
        <v>134</v>
      </c>
      <c r="K25" s="27">
        <v>694</v>
      </c>
      <c r="L25" s="27">
        <v>641</v>
      </c>
      <c r="M25" s="27">
        <v>1338</v>
      </c>
      <c r="N25" s="27">
        <v>1196</v>
      </c>
      <c r="O25" s="27">
        <v>1073</v>
      </c>
      <c r="P25" s="27">
        <v>1202</v>
      </c>
      <c r="Q25" s="27">
        <v>468</v>
      </c>
      <c r="R25" s="27">
        <v>1140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41599</v>
      </c>
      <c r="E26" s="27">
        <f t="shared" si="2"/>
        <v>18792</v>
      </c>
      <c r="F26" s="27">
        <f t="shared" si="3"/>
        <v>22807</v>
      </c>
      <c r="G26" s="27">
        <v>176</v>
      </c>
      <c r="H26" s="27">
        <v>146</v>
      </c>
      <c r="I26" s="27">
        <v>861</v>
      </c>
      <c r="J26" s="27">
        <v>775</v>
      </c>
      <c r="K26" s="27">
        <v>3455</v>
      </c>
      <c r="L26" s="27">
        <v>3203</v>
      </c>
      <c r="M26" s="27">
        <v>7344</v>
      </c>
      <c r="N26" s="27">
        <v>7161</v>
      </c>
      <c r="O26" s="27">
        <v>4760</v>
      </c>
      <c r="P26" s="27">
        <v>5922</v>
      </c>
      <c r="Q26" s="27">
        <v>2196</v>
      </c>
      <c r="R26" s="27">
        <v>5600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15560</v>
      </c>
      <c r="E27" s="27">
        <f t="shared" si="2"/>
        <v>6803</v>
      </c>
      <c r="F27" s="27">
        <f t="shared" si="3"/>
        <v>8757</v>
      </c>
      <c r="G27" s="27">
        <v>93</v>
      </c>
      <c r="H27" s="27">
        <v>104</v>
      </c>
      <c r="I27" s="27">
        <v>397</v>
      </c>
      <c r="J27" s="27">
        <v>336</v>
      </c>
      <c r="K27" s="27">
        <v>1381</v>
      </c>
      <c r="L27" s="27">
        <v>1244</v>
      </c>
      <c r="M27" s="27">
        <v>2678</v>
      </c>
      <c r="N27" s="27">
        <v>3071</v>
      </c>
      <c r="O27" s="27">
        <v>1573</v>
      </c>
      <c r="P27" s="27">
        <v>2073</v>
      </c>
      <c r="Q27" s="27">
        <v>681</v>
      </c>
      <c r="R27" s="27">
        <v>1929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290</v>
      </c>
      <c r="E28" s="27">
        <f t="shared" si="2"/>
        <v>210</v>
      </c>
      <c r="F28" s="27">
        <f t="shared" si="3"/>
        <v>80</v>
      </c>
      <c r="G28" s="27">
        <v>3</v>
      </c>
      <c r="H28" s="27">
        <v>0</v>
      </c>
      <c r="I28" s="27">
        <v>2</v>
      </c>
      <c r="J28" s="27">
        <v>1</v>
      </c>
      <c r="K28" s="27">
        <v>6</v>
      </c>
      <c r="L28" s="27">
        <v>9</v>
      </c>
      <c r="M28" s="27">
        <v>113</v>
      </c>
      <c r="N28" s="27">
        <v>43</v>
      </c>
      <c r="O28" s="27">
        <v>75</v>
      </c>
      <c r="P28" s="27">
        <v>22</v>
      </c>
      <c r="Q28" s="27">
        <v>11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18274</v>
      </c>
      <c r="E29" s="27">
        <f t="shared" si="2"/>
        <v>7984</v>
      </c>
      <c r="F29" s="27">
        <f t="shared" si="3"/>
        <v>10290</v>
      </c>
      <c r="G29" s="27">
        <v>11</v>
      </c>
      <c r="H29" s="27">
        <v>11</v>
      </c>
      <c r="I29" s="27">
        <v>213</v>
      </c>
      <c r="J29" s="27">
        <v>232</v>
      </c>
      <c r="K29" s="27">
        <v>2048</v>
      </c>
      <c r="L29" s="27">
        <v>2000</v>
      </c>
      <c r="M29" s="27">
        <v>3155</v>
      </c>
      <c r="N29" s="27">
        <v>4022</v>
      </c>
      <c r="O29" s="27">
        <v>1900</v>
      </c>
      <c r="P29" s="27">
        <v>2534</v>
      </c>
      <c r="Q29" s="27">
        <v>657</v>
      </c>
      <c r="R29" s="27">
        <v>1491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23890</v>
      </c>
      <c r="E30" s="27">
        <f t="shared" si="2"/>
        <v>10951</v>
      </c>
      <c r="F30" s="27">
        <f t="shared" si="3"/>
        <v>12939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5722</v>
      </c>
      <c r="N30" s="27">
        <v>6251</v>
      </c>
      <c r="O30" s="27">
        <v>3931</v>
      </c>
      <c r="P30" s="27">
        <v>4183</v>
      </c>
      <c r="Q30" s="27">
        <v>1298</v>
      </c>
      <c r="R30" s="27">
        <v>2505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22269</v>
      </c>
      <c r="E31" s="27">
        <f t="shared" si="2"/>
        <v>10045</v>
      </c>
      <c r="F31" s="27">
        <f t="shared" si="3"/>
        <v>12224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5116</v>
      </c>
      <c r="N31" s="27">
        <v>5118</v>
      </c>
      <c r="O31" s="27">
        <v>3623</v>
      </c>
      <c r="P31" s="27">
        <v>4068</v>
      </c>
      <c r="Q31" s="27">
        <v>1306</v>
      </c>
      <c r="R31" s="27">
        <v>3038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4527</v>
      </c>
      <c r="E32" s="27">
        <f t="shared" si="2"/>
        <v>2293</v>
      </c>
      <c r="F32" s="27">
        <f t="shared" si="3"/>
        <v>2234</v>
      </c>
      <c r="G32" s="27">
        <v>83</v>
      </c>
      <c r="H32" s="27">
        <v>72</v>
      </c>
      <c r="I32" s="27">
        <v>445</v>
      </c>
      <c r="J32" s="27">
        <v>446</v>
      </c>
      <c r="K32" s="27">
        <v>1765</v>
      </c>
      <c r="L32" s="27">
        <v>1716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3258</v>
      </c>
      <c r="E33" s="27">
        <f t="shared" si="2"/>
        <v>1638</v>
      </c>
      <c r="F33" s="27">
        <f t="shared" si="3"/>
        <v>1620</v>
      </c>
      <c r="G33" s="27">
        <v>58</v>
      </c>
      <c r="H33" s="27">
        <v>65</v>
      </c>
      <c r="I33" s="27">
        <v>328</v>
      </c>
      <c r="J33" s="27">
        <v>324</v>
      </c>
      <c r="K33" s="27">
        <v>1252</v>
      </c>
      <c r="L33" s="27">
        <v>1231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3232</v>
      </c>
      <c r="E34" s="27">
        <f t="shared" si="2"/>
        <v>1640</v>
      </c>
      <c r="F34" s="27">
        <f t="shared" si="3"/>
        <v>1592</v>
      </c>
      <c r="G34" s="27">
        <v>49</v>
      </c>
      <c r="H34" s="27">
        <v>64</v>
      </c>
      <c r="I34" s="27">
        <v>318</v>
      </c>
      <c r="J34" s="27">
        <v>292</v>
      </c>
      <c r="K34" s="27">
        <v>1273</v>
      </c>
      <c r="L34" s="27">
        <v>1236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8779</v>
      </c>
      <c r="E35" s="27">
        <f t="shared" si="2"/>
        <v>3926</v>
      </c>
      <c r="F35" s="27">
        <f t="shared" si="3"/>
        <v>4853</v>
      </c>
      <c r="G35" s="27">
        <v>39</v>
      </c>
      <c r="H35" s="27">
        <v>30</v>
      </c>
      <c r="I35" s="27">
        <v>196</v>
      </c>
      <c r="J35" s="27">
        <v>207</v>
      </c>
      <c r="K35" s="27">
        <v>832</v>
      </c>
      <c r="L35" s="27">
        <v>765</v>
      </c>
      <c r="M35" s="27">
        <v>1199</v>
      </c>
      <c r="N35" s="27">
        <v>1981</v>
      </c>
      <c r="O35" s="27">
        <v>1280</v>
      </c>
      <c r="P35" s="27">
        <v>1384</v>
      </c>
      <c r="Q35" s="27">
        <v>380</v>
      </c>
      <c r="R35" s="27">
        <v>486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2442</v>
      </c>
      <c r="E36" s="27">
        <f t="shared" si="2"/>
        <v>1062</v>
      </c>
      <c r="F36" s="27">
        <f t="shared" si="3"/>
        <v>1380</v>
      </c>
      <c r="G36" s="27">
        <v>1</v>
      </c>
      <c r="H36" s="27">
        <v>0</v>
      </c>
      <c r="I36" s="27">
        <v>8</v>
      </c>
      <c r="J36" s="27">
        <v>4</v>
      </c>
      <c r="K36" s="27">
        <v>209</v>
      </c>
      <c r="L36" s="27">
        <v>157</v>
      </c>
      <c r="M36" s="27">
        <v>493</v>
      </c>
      <c r="N36" s="27">
        <v>478</v>
      </c>
      <c r="O36" s="27">
        <v>227</v>
      </c>
      <c r="P36" s="27">
        <v>366</v>
      </c>
      <c r="Q36" s="27">
        <v>124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21418</v>
      </c>
      <c r="E37" s="27">
        <f t="shared" si="2"/>
        <v>9615</v>
      </c>
      <c r="F37" s="27">
        <f t="shared" si="3"/>
        <v>11803</v>
      </c>
      <c r="G37" s="27">
        <v>177</v>
      </c>
      <c r="H37" s="27">
        <v>167</v>
      </c>
      <c r="I37" s="27">
        <v>784</v>
      </c>
      <c r="J37" s="27">
        <v>725</v>
      </c>
      <c r="K37" s="27">
        <v>2600</v>
      </c>
      <c r="L37" s="27">
        <v>2435</v>
      </c>
      <c r="M37" s="27">
        <v>3428</v>
      </c>
      <c r="N37" s="27">
        <v>4803</v>
      </c>
      <c r="O37" s="27">
        <v>2047</v>
      </c>
      <c r="P37" s="27">
        <v>2417</v>
      </c>
      <c r="Q37" s="27">
        <v>579</v>
      </c>
      <c r="R37" s="27">
        <v>1256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1713</v>
      </c>
      <c r="E38" s="27">
        <f t="shared" si="2"/>
        <v>583</v>
      </c>
      <c r="F38" s="27">
        <f t="shared" si="3"/>
        <v>1130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282</v>
      </c>
      <c r="N38" s="27">
        <v>365</v>
      </c>
      <c r="O38" s="27">
        <v>176</v>
      </c>
      <c r="P38" s="27">
        <v>400</v>
      </c>
      <c r="Q38" s="27">
        <v>125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691</v>
      </c>
      <c r="E39" s="27">
        <f t="shared" si="2"/>
        <v>406</v>
      </c>
      <c r="F39" s="27">
        <f t="shared" si="3"/>
        <v>285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49</v>
      </c>
      <c r="N39" s="27">
        <v>97</v>
      </c>
      <c r="O39" s="27">
        <v>282</v>
      </c>
      <c r="P39" s="27">
        <v>146</v>
      </c>
      <c r="Q39" s="27">
        <v>75</v>
      </c>
      <c r="R39" s="27">
        <v>42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6269</v>
      </c>
      <c r="E40" s="27">
        <f t="shared" si="2"/>
        <v>3471</v>
      </c>
      <c r="F40" s="27">
        <f t="shared" si="3"/>
        <v>2798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1648</v>
      </c>
      <c r="N40" s="27">
        <v>990</v>
      </c>
      <c r="O40" s="27">
        <v>1377</v>
      </c>
      <c r="P40" s="27">
        <v>1104</v>
      </c>
      <c r="Q40" s="27">
        <v>446</v>
      </c>
      <c r="R40" s="27">
        <v>704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3459</v>
      </c>
      <c r="E43" s="27">
        <f t="shared" si="2"/>
        <v>2309</v>
      </c>
      <c r="F43" s="27">
        <f t="shared" si="3"/>
        <v>1150</v>
      </c>
      <c r="G43" s="27">
        <v>38</v>
      </c>
      <c r="H43" s="27">
        <v>42</v>
      </c>
      <c r="I43" s="27">
        <v>22</v>
      </c>
      <c r="J43" s="27">
        <v>23</v>
      </c>
      <c r="K43" s="27">
        <v>84</v>
      </c>
      <c r="L43" s="27">
        <v>87</v>
      </c>
      <c r="M43" s="27">
        <v>1580</v>
      </c>
      <c r="N43" s="27">
        <v>807</v>
      </c>
      <c r="O43" s="27">
        <v>548</v>
      </c>
      <c r="P43" s="27">
        <v>122</v>
      </c>
      <c r="Q43" s="27">
        <v>37</v>
      </c>
      <c r="R43" s="27">
        <v>69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258722</v>
      </c>
      <c r="E44" s="21">
        <f>G44+I44+K44+O44+Q44+M44</f>
        <v>118250</v>
      </c>
      <c r="F44" s="21">
        <f>H44+J44+L44+P44+R44+N44</f>
        <v>140472</v>
      </c>
      <c r="G44" s="21">
        <f t="shared" ref="G44:R44" si="5">SUM(G45:G48)</f>
        <v>900</v>
      </c>
      <c r="H44" s="21">
        <f t="shared" si="5"/>
        <v>865</v>
      </c>
      <c r="I44" s="21">
        <f t="shared" si="5"/>
        <v>4714</v>
      </c>
      <c r="J44" s="21">
        <f t="shared" si="5"/>
        <v>4531</v>
      </c>
      <c r="K44" s="21">
        <f t="shared" si="5"/>
        <v>22321</v>
      </c>
      <c r="L44" s="21">
        <f t="shared" si="5"/>
        <v>20916</v>
      </c>
      <c r="M44" s="21">
        <f t="shared" si="5"/>
        <v>46551</v>
      </c>
      <c r="N44" s="21">
        <f t="shared" si="5"/>
        <v>48659</v>
      </c>
      <c r="O44" s="21">
        <f t="shared" si="5"/>
        <v>31261</v>
      </c>
      <c r="P44" s="21">
        <f t="shared" si="5"/>
        <v>36179</v>
      </c>
      <c r="Q44" s="21">
        <f t="shared" si="5"/>
        <v>12503</v>
      </c>
      <c r="R44" s="21">
        <f t="shared" si="5"/>
        <v>29322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226676</v>
      </c>
      <c r="E45" s="27">
        <f t="shared" ref="E45:E47" si="6">G45+I45+K45+O45+Q45+M45</f>
        <v>103939</v>
      </c>
      <c r="F45" s="27">
        <f t="shared" ref="F45:F47" si="7">H45+J45+L45+P45+R45+N45</f>
        <v>122737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689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668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3732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3619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18528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17395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41284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41285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28105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32386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11601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27384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2311</v>
      </c>
      <c r="E46" s="27">
        <f t="shared" si="6"/>
        <v>1019</v>
      </c>
      <c r="F46" s="27">
        <f t="shared" si="7"/>
        <v>1292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213</v>
      </c>
      <c r="L46" s="26">
        <f>'Прил. 11 АЛЬФА'!K36</f>
        <v>168</v>
      </c>
      <c r="M46" s="26">
        <f>'Прил. 11 АЛЬФА'!L36</f>
        <v>468</v>
      </c>
      <c r="N46" s="26">
        <f>'Прил. 11 АЛЬФА'!M36</f>
        <v>425</v>
      </c>
      <c r="O46" s="26">
        <f>'Прил. 11 АЛЬФА'!N36</f>
        <v>214</v>
      </c>
      <c r="P46" s="26">
        <f>'Прил. 11 АЛЬФА'!O36</f>
        <v>337</v>
      </c>
      <c r="Q46" s="26">
        <f>'Прил. 11 АЛЬФА'!P36</f>
        <v>117</v>
      </c>
      <c r="R46" s="26">
        <f>'Прил. 11 АЛЬФА'!Q36</f>
        <v>360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23171</v>
      </c>
      <c r="E47" s="27">
        <f t="shared" si="6"/>
        <v>10324</v>
      </c>
      <c r="F47" s="27">
        <f t="shared" si="7"/>
        <v>12847</v>
      </c>
      <c r="G47" s="26">
        <f>'Прил. 11 АЛЬФА'!F29+'Прил. 11 АЛЬФА'!F30+'Прил. 11 АЛЬФА'!F31</f>
        <v>182</v>
      </c>
      <c r="H47" s="26">
        <f>'Прил. 11 АЛЬФА'!G29+'Прил. 11 АЛЬФА'!G30+'Прил. 11 АЛЬФА'!G31</f>
        <v>175</v>
      </c>
      <c r="I47" s="26">
        <f>'Прил. 11 АЛЬФА'!H29+'Прил. 11 АЛЬФА'!H30+'Прил. 11 АЛЬФА'!H31</f>
        <v>805</v>
      </c>
      <c r="J47" s="26">
        <f>'Прил. 11 АЛЬФА'!I29+'Прил. 11 АЛЬФА'!I30+'Прил. 11 АЛЬФА'!I31</f>
        <v>742</v>
      </c>
      <c r="K47" s="26">
        <f>'Прил. 11 АЛЬФА'!J29+'Прил. 11 АЛЬФА'!J30+'Прил. 11 АЛЬФА'!J31</f>
        <v>2783</v>
      </c>
      <c r="L47" s="26">
        <f>'Прил. 11 АЛЬФА'!K29+'Прил. 11 АЛЬФА'!K30+'Прил. 11 АЛЬФА'!K31</f>
        <v>2622</v>
      </c>
      <c r="M47" s="26">
        <f>'Прил. 11 АЛЬФА'!L29+'Прил. 11 АЛЬФА'!L30+'Прил. 11 АЛЬФА'!L31</f>
        <v>3811</v>
      </c>
      <c r="N47" s="26">
        <f>'Прил. 11 АЛЬФА'!M29+'Прил. 11 АЛЬФА'!M30+'Прил. 11 АЛЬФА'!M31</f>
        <v>5469</v>
      </c>
      <c r="O47" s="26">
        <f>'Прил. 11 АЛЬФА'!N29+'Прил. 11 АЛЬФА'!N30+'Прил. 11 АЛЬФА'!N31</f>
        <v>2143</v>
      </c>
      <c r="P47" s="26">
        <f>'Прил. 11 АЛЬФА'!O29+'Прил. 11 АЛЬФА'!O30+'Прил. 11 АЛЬФА'!O31</f>
        <v>2529</v>
      </c>
      <c r="Q47" s="26">
        <f>'Прил. 11 АЛЬФА'!P29+'Прил. 11 АЛЬФА'!P30+'Прил. 11 АЛЬФА'!P31</f>
        <v>600</v>
      </c>
      <c r="R47" s="26">
        <f>'Прил. 11 АЛЬФА'!Q29+'Прил. 11 АЛЬФА'!Q30+'Прил. 11 АЛЬФА'!Q31</f>
        <v>1310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6564</v>
      </c>
      <c r="E48" s="27">
        <f t="shared" ref="E48" si="9">G48+I48+K48+O48+Q48+M48</f>
        <v>2968</v>
      </c>
      <c r="F48" s="27">
        <f t="shared" ref="F48" si="10">H48+J48+L48+P48+R48+N48</f>
        <v>3596</v>
      </c>
      <c r="G48" s="26">
        <f>'Прил. 11 АЛЬФА'!F32+'Прил. 11 АЛЬФА'!F24</f>
        <v>28</v>
      </c>
      <c r="H48" s="26">
        <f>'Прил. 11 АЛЬФА'!G32+'Прил. 11 АЛЬФА'!G24</f>
        <v>22</v>
      </c>
      <c r="I48" s="26">
        <f>'Прил. 11 АЛЬФА'!H32+'Прил. 11 АЛЬФА'!H24</f>
        <v>171</v>
      </c>
      <c r="J48" s="26">
        <f>'Прил. 11 АЛЬФА'!I32+'Прил. 11 АЛЬФА'!I24</f>
        <v>168</v>
      </c>
      <c r="K48" s="26">
        <f>'Прил. 11 АЛЬФА'!J32+'Прил. 11 АЛЬФА'!J24</f>
        <v>797</v>
      </c>
      <c r="L48" s="26">
        <f>'Прил. 11 АЛЬФА'!K32+'Прил. 11 АЛЬФА'!K24</f>
        <v>731</v>
      </c>
      <c r="M48" s="26">
        <f>'Прил. 11 АЛЬФА'!L32+'Прил. 11 АЛЬФА'!L24</f>
        <v>988</v>
      </c>
      <c r="N48" s="26">
        <f>'Прил. 11 АЛЬФА'!M32+'Прил. 11 АЛЬФА'!M24</f>
        <v>1480</v>
      </c>
      <c r="O48" s="26">
        <f>'Прил. 11 АЛЬФА'!N32+'Прил. 11 АЛЬФА'!N24</f>
        <v>799</v>
      </c>
      <c r="P48" s="26">
        <f>'Прил. 11 АЛЬФА'!O32+'Прил. 11 АЛЬФА'!O24</f>
        <v>927</v>
      </c>
      <c r="Q48" s="26">
        <f>'Прил. 11 АЛЬФА'!P32+'Прил. 11 АЛЬФА'!P24</f>
        <v>185</v>
      </c>
      <c r="R48" s="26">
        <f>'Прил. 11 АЛЬФА'!Q32+'Прил. 11 АЛЬФА'!Q24</f>
        <v>268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273727</v>
      </c>
      <c r="D20" s="53">
        <f>'Прил. 11 СОГАЗ'!D20+'Прил. 11 АЛЬФА'!D20</f>
        <v>126908</v>
      </c>
      <c r="E20" s="53">
        <f>'Прил. 11 СОГАЗ'!E20+'Прил. 11 АЛЬФА'!E20</f>
        <v>146819</v>
      </c>
      <c r="F20" s="53">
        <f>'Прил. 11 СОГАЗ'!F20+'Прил. 11 АЛЬФА'!F20</f>
        <v>1087</v>
      </c>
      <c r="G20" s="53">
        <f>'Прил. 11 СОГАЗ'!G20+'Прил. 11 АЛЬФА'!G20</f>
        <v>1058</v>
      </c>
      <c r="H20" s="53">
        <f>'Прил. 11 СОГАЗ'!H20+'Прил. 11 АЛЬФА'!H20</f>
        <v>4871</v>
      </c>
      <c r="I20" s="53">
        <f>'Прил. 11 СОГАЗ'!I20+'Прил. 11 АЛЬФА'!I20</f>
        <v>4699</v>
      </c>
      <c r="J20" s="53">
        <f>'Прил. 11 СОГАЗ'!J20+'Прил. 11 АЛЬФА'!J20</f>
        <v>20983</v>
      </c>
      <c r="K20" s="53">
        <f>'Прил. 11 СОГАЗ'!K20+'Прил. 11 АЛЬФА'!K20</f>
        <v>19474</v>
      </c>
      <c r="L20" s="53">
        <f>'Прил. 11 СОГАЗ'!L20+'Прил. 11 АЛЬФА'!L20</f>
        <v>48677</v>
      </c>
      <c r="M20" s="53">
        <f>'Прил. 11 СОГАЗ'!M20+'Прил. 11 АЛЬФА'!M20</f>
        <v>49286</v>
      </c>
      <c r="N20" s="53">
        <f>'Прил. 11 СОГАЗ'!N20+'Прил. 11 АЛЬФА'!N20</f>
        <v>36570</v>
      </c>
      <c r="O20" s="53">
        <f>'Прил. 11 СОГАЗ'!O20+'Прил. 11 АЛЬФА'!O20</f>
        <v>40174</v>
      </c>
      <c r="P20" s="53">
        <f>'Прил. 11 СОГАЗ'!P20+'Прил. 11 АЛЬФА'!P20</f>
        <v>14720</v>
      </c>
      <c r="Q20" s="53">
        <f>'Прил. 11 СОГАЗ'!Q20+'Прил. 11 АЛЬФА'!Q20</f>
        <v>32128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7941</v>
      </c>
      <c r="D21" s="53">
        <f>'Прил. 11 СОГАЗ'!D21+'Прил. 11 АЛЬФА'!D21</f>
        <v>3779</v>
      </c>
      <c r="E21" s="53">
        <f>'Прил. 11 СОГАЗ'!E21+'Прил. 11 АЛЬФА'!E21</f>
        <v>4162</v>
      </c>
      <c r="F21" s="53">
        <f>'Прил. 11 СОГАЗ'!F21+'Прил. 11 АЛЬФА'!F21</f>
        <v>41</v>
      </c>
      <c r="G21" s="53">
        <f>'Прил. 11 СОГАЗ'!G21+'Прил. 11 АЛЬФА'!G21</f>
        <v>38</v>
      </c>
      <c r="H21" s="53">
        <f>'Прил. 11 СОГАЗ'!H21+'Прил. 11 АЛЬФА'!H21</f>
        <v>150</v>
      </c>
      <c r="I21" s="53">
        <f>'Прил. 11 СОГАЗ'!I21+'Прил. 11 АЛЬФА'!I21</f>
        <v>127</v>
      </c>
      <c r="J21" s="53">
        <f>'Прил. 11 СОГАЗ'!J21+'Прил. 11 АЛЬФА'!J21</f>
        <v>677</v>
      </c>
      <c r="K21" s="53">
        <f>'Прил. 11 СОГАЗ'!K21+'Прил. 11 АЛЬФА'!K21</f>
        <v>577</v>
      </c>
      <c r="L21" s="53">
        <f>'Прил. 11 СОГАЗ'!L21+'Прил. 11 АЛЬФА'!L21</f>
        <v>1562</v>
      </c>
      <c r="M21" s="53">
        <f>'Прил. 11 СОГАЗ'!M21+'Прил. 11 АЛЬФА'!M21</f>
        <v>1506</v>
      </c>
      <c r="N21" s="53">
        <f>'Прил. 11 СОГАЗ'!N21+'Прил. 11 АЛЬФА'!N21</f>
        <v>979</v>
      </c>
      <c r="O21" s="53">
        <f>'Прил. 11 СОГАЗ'!O21+'Прил. 11 АЛЬФА'!O21</f>
        <v>1182</v>
      </c>
      <c r="P21" s="53">
        <f>'Прил. 11 СОГАЗ'!P21+'Прил. 11 АЛЬФА'!P21</f>
        <v>370</v>
      </c>
      <c r="Q21" s="53">
        <f>'Прил. 11 СОГАЗ'!Q21+'Прил. 11 АЛЬФА'!Q21</f>
        <v>732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47025</v>
      </c>
      <c r="D22" s="53">
        <f>'Прил. 11 СОГАЗ'!D22+'Прил. 11 АЛЬФА'!D22</f>
        <v>20210</v>
      </c>
      <c r="E22" s="53">
        <f>'Прил. 11 СОГАЗ'!E22+'Прил. 11 АЛЬФА'!E22</f>
        <v>26815</v>
      </c>
      <c r="F22" s="53">
        <f>'Прил. 11 СОГАЗ'!F22+'Прил. 11 АЛЬФА'!F22</f>
        <v>255</v>
      </c>
      <c r="G22" s="53">
        <f>'Прил. 11 СОГАЗ'!G22+'Прил. 11 АЛЬФА'!G22</f>
        <v>263</v>
      </c>
      <c r="H22" s="53">
        <f>'Прил. 11 СОГАЗ'!H22+'Прил. 11 АЛЬФА'!H22</f>
        <v>1255</v>
      </c>
      <c r="I22" s="53">
        <f>'Прил. 11 СОГАЗ'!I22+'Прил. 11 АЛЬФА'!I22</f>
        <v>1285</v>
      </c>
      <c r="J22" s="53">
        <f>'Прил. 11 СОГАЗ'!J22+'Прил. 11 АЛЬФА'!J22</f>
        <v>5010</v>
      </c>
      <c r="K22" s="53">
        <f>'Прил. 11 СОГАЗ'!K22+'Прил. 11 АЛЬФА'!K22</f>
        <v>4900</v>
      </c>
      <c r="L22" s="53">
        <f>'Прил. 11 СОГАЗ'!L22+'Прил. 11 АЛЬФА'!L22</f>
        <v>7153</v>
      </c>
      <c r="M22" s="53">
        <f>'Прил. 11 СОГАЗ'!M22+'Прил. 11 АЛЬФА'!M22</f>
        <v>10837</v>
      </c>
      <c r="N22" s="53">
        <f>'Прил. 11 СОГАЗ'!N22+'Прил. 11 АЛЬФА'!N22</f>
        <v>4999</v>
      </c>
      <c r="O22" s="53">
        <f>'Прил. 11 СОГАЗ'!O22+'Прил. 11 АЛЬФА'!O22</f>
        <v>6370</v>
      </c>
      <c r="P22" s="53">
        <f>'Прил. 11 СОГАЗ'!P22+'Прил. 11 АЛЬФА'!P22</f>
        <v>1538</v>
      </c>
      <c r="Q22" s="53">
        <f>'Прил. 11 СОГАЗ'!Q22+'Прил. 11 АЛЬФА'!Q22</f>
        <v>3160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1114</v>
      </c>
      <c r="D24" s="53">
        <f>'Прил. 11 СОГАЗ'!D24+'Прил. 11 АЛЬФА'!D24</f>
        <v>567</v>
      </c>
      <c r="E24" s="53">
        <f>'Прил. 11 СОГАЗ'!E24+'Прил. 11 АЛЬФА'!E24</f>
        <v>547</v>
      </c>
      <c r="F24" s="53">
        <f>'Прил. 11 СОГАЗ'!F24+'Прил. 11 АЛЬФА'!F24</f>
        <v>1</v>
      </c>
      <c r="G24" s="53">
        <f>'Прил. 11 СОГАЗ'!G24+'Прил. 11 АЛЬФА'!G24</f>
        <v>2</v>
      </c>
      <c r="H24" s="53">
        <f>'Прил. 11 СОГАЗ'!H24+'Прил. 11 АЛЬФА'!H24</f>
        <v>16</v>
      </c>
      <c r="I24" s="53">
        <f>'Прил. 11 СОГАЗ'!I24+'Прил. 11 АЛЬФА'!I24</f>
        <v>13</v>
      </c>
      <c r="J24" s="53">
        <f>'Прил. 11 СОГАЗ'!J24+'Прил. 11 АЛЬФА'!J24</f>
        <v>86</v>
      </c>
      <c r="K24" s="53">
        <f>'Прил. 11 СОГАЗ'!K24+'Прил. 11 АЛЬФА'!K24</f>
        <v>85</v>
      </c>
      <c r="L24" s="53">
        <f>'Прил. 11 СОГАЗ'!L24+'Прил. 11 АЛЬФА'!L24</f>
        <v>205</v>
      </c>
      <c r="M24" s="53">
        <f>'Прил. 11 СОГАЗ'!M24+'Прил. 11 АЛЬФА'!M24</f>
        <v>190</v>
      </c>
      <c r="N24" s="53">
        <f>'Прил. 11 СОГАЗ'!N24+'Прил. 11 АЛЬФА'!N24</f>
        <v>215</v>
      </c>
      <c r="O24" s="53">
        <f>'Прил. 11 СОГАЗ'!O24+'Прил. 11 АЛЬФА'!O24</f>
        <v>200</v>
      </c>
      <c r="P24" s="53">
        <f>'Прил. 11 СОГАЗ'!P24+'Прил. 11 АЛЬФА'!P24</f>
        <v>44</v>
      </c>
      <c r="Q24" s="53">
        <f>'Прил. 11 СОГАЗ'!Q24+'Прил. 11 АЛЬФА'!Q24</f>
        <v>57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38822</v>
      </c>
      <c r="D25" s="53">
        <f>'Прил. 11 СОГАЗ'!D25+'Прил. 11 АЛЬФА'!D25</f>
        <v>19284</v>
      </c>
      <c r="E25" s="53">
        <f>'Прил. 11 СОГАЗ'!E25+'Прил. 11 АЛЬФА'!E25</f>
        <v>19538</v>
      </c>
      <c r="F25" s="53">
        <f>'Прил. 11 СОГАЗ'!F25+'Прил. 11 АЛЬФА'!F25</f>
        <v>104</v>
      </c>
      <c r="G25" s="53">
        <f>'Прил. 11 СОГАЗ'!G25+'Прил. 11 АЛЬФА'!G25</f>
        <v>122</v>
      </c>
      <c r="H25" s="53">
        <f>'Прил. 11 СОГАЗ'!H25+'Прил. 11 АЛЬФА'!H25</f>
        <v>661</v>
      </c>
      <c r="I25" s="53">
        <f>'Прил. 11 СОГАЗ'!I25+'Прил. 11 АЛЬФА'!I25</f>
        <v>610</v>
      </c>
      <c r="J25" s="53">
        <f>'Прил. 11 СОГАЗ'!J25+'Прил. 11 АЛЬФА'!J25</f>
        <v>2757</v>
      </c>
      <c r="K25" s="53">
        <f>'Прил. 11 СОГАЗ'!K25+'Прил. 11 АЛЬФА'!K25</f>
        <v>2734</v>
      </c>
      <c r="L25" s="53">
        <f>'Прил. 11 СОГАЗ'!L25+'Прил. 11 АЛЬФА'!L25</f>
        <v>8276</v>
      </c>
      <c r="M25" s="53">
        <f>'Прил. 11 СОГАЗ'!M25+'Прил. 11 АЛЬФА'!M25</f>
        <v>6340</v>
      </c>
      <c r="N25" s="53">
        <f>'Прил. 11 СОГАЗ'!N25+'Прил. 11 АЛЬФА'!N25</f>
        <v>5474</v>
      </c>
      <c r="O25" s="53">
        <f>'Прил. 11 СОГАЗ'!O25+'Прил. 11 АЛЬФА'!O25</f>
        <v>5423</v>
      </c>
      <c r="P25" s="53">
        <f>'Прил. 11 СОГАЗ'!P25+'Прил. 11 АЛЬФА'!P25</f>
        <v>2012</v>
      </c>
      <c r="Q25" s="53">
        <f>'Прил. 11 СОГАЗ'!Q25+'Прил. 11 АЛЬФА'!Q25</f>
        <v>4309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484</v>
      </c>
      <c r="D26" s="53">
        <f>'Прил. 11 СОГАЗ'!D26+'Прил. 11 АЛЬФА'!D26</f>
        <v>242</v>
      </c>
      <c r="E26" s="53">
        <f>'Прил. 11 СОГАЗ'!E26+'Прил. 11 АЛЬФА'!E26</f>
        <v>242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94</v>
      </c>
      <c r="M26" s="53">
        <f>'Прил. 11 СОГАЗ'!M26+'Прил. 11 АЛЬФА'!M26</f>
        <v>64</v>
      </c>
      <c r="N26" s="53">
        <f>'Прил. 11 СОГАЗ'!N26+'Прил. 11 АЛЬФА'!N26</f>
        <v>87</v>
      </c>
      <c r="O26" s="53">
        <f>'Прил. 11 СОГАЗ'!O26+'Прил. 11 АЛЬФА'!O26</f>
        <v>81</v>
      </c>
      <c r="P26" s="53">
        <f>'Прил. 11 СОГАЗ'!P26+'Прил. 11 АЛЬФА'!P26</f>
        <v>29</v>
      </c>
      <c r="Q26" s="53">
        <f>'Прил. 11 СОГАЗ'!Q26+'Прил. 11 АЛЬФА'!Q26</f>
        <v>71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4009</v>
      </c>
      <c r="D27" s="53">
        <f>'Прил. 11 СОГАЗ'!D27+'Прил. 11 АЛЬФА'!D27</f>
        <v>1778</v>
      </c>
      <c r="E27" s="53">
        <f>'Прил. 11 СОГАЗ'!E27+'Прил. 11 АЛЬФА'!E27</f>
        <v>2231</v>
      </c>
      <c r="F27" s="53">
        <f>'Прил. 11 СОГАЗ'!F27+'Прил. 11 АЛЬФА'!F27</f>
        <v>15</v>
      </c>
      <c r="G27" s="53">
        <f>'Прил. 11 СОГАЗ'!G27+'Прил. 11 АЛЬФА'!G27</f>
        <v>14</v>
      </c>
      <c r="H27" s="53">
        <f>'Прил. 11 СОГАЗ'!H27+'Прил. 11 АЛЬФА'!H27</f>
        <v>105</v>
      </c>
      <c r="I27" s="53">
        <f>'Прил. 11 СОГАЗ'!I27+'Прил. 11 АЛЬФА'!I27</f>
        <v>107</v>
      </c>
      <c r="J27" s="53">
        <f>'Прил. 11 СОГАЗ'!J27+'Прил. 11 АЛЬФА'!J27</f>
        <v>541</v>
      </c>
      <c r="K27" s="53">
        <f>'Прил. 11 СОГАЗ'!K27+'Прил. 11 АЛЬФА'!K27</f>
        <v>503</v>
      </c>
      <c r="L27" s="53">
        <f>'Прил. 11 СОГАЗ'!L27+'Прил. 11 АЛЬФА'!L27</f>
        <v>634</v>
      </c>
      <c r="M27" s="53">
        <f>'Прил. 11 СОГАЗ'!M27+'Прил. 11 АЛЬФА'!M27</f>
        <v>942</v>
      </c>
      <c r="N27" s="53">
        <f>'Прил. 11 СОГАЗ'!N27+'Прил. 11 АЛЬФА'!N27</f>
        <v>404</v>
      </c>
      <c r="O27" s="53">
        <f>'Прил. 11 СОГАЗ'!O27+'Прил. 11 АЛЬФА'!O27</f>
        <v>515</v>
      </c>
      <c r="P27" s="53">
        <f>'Прил. 11 СОГАЗ'!P27+'Прил. 11 АЛЬФА'!P27</f>
        <v>79</v>
      </c>
      <c r="Q27" s="53">
        <f>'Прил. 11 СОГАЗ'!Q27+'Прил. 11 АЛЬФА'!Q27</f>
        <v>150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30140</v>
      </c>
      <c r="D28" s="53">
        <f>'Прил. 11 СОГАЗ'!D28+'Прил. 11 АЛЬФА'!D28</f>
        <v>13897</v>
      </c>
      <c r="E28" s="53">
        <f>'Прил. 11 СОГАЗ'!E28+'Прил. 11 АЛЬФА'!E28</f>
        <v>16243</v>
      </c>
      <c r="F28" s="53">
        <f>'Прил. 11 СОГАЗ'!F28+'Прил. 11 АЛЬФА'!F28</f>
        <v>149</v>
      </c>
      <c r="G28" s="53">
        <f>'Прил. 11 СОГАЗ'!G28+'Прил. 11 АЛЬФА'!G28</f>
        <v>96</v>
      </c>
      <c r="H28" s="53">
        <f>'Прил. 11 СОГАЗ'!H28+'Прил. 11 АЛЬФА'!H28</f>
        <v>683</v>
      </c>
      <c r="I28" s="53">
        <f>'Прил. 11 СОГАЗ'!I28+'Прил. 11 АЛЬФА'!I28</f>
        <v>677</v>
      </c>
      <c r="J28" s="53">
        <f>'Прил. 11 СОГАЗ'!J28+'Прил. 11 АЛЬФА'!J28</f>
        <v>2901</v>
      </c>
      <c r="K28" s="53">
        <f>'Прил. 11 СОГАЗ'!K28+'Прил. 11 АЛЬФА'!K28</f>
        <v>2818</v>
      </c>
      <c r="L28" s="53">
        <f>'Прил. 11 СОГАЗ'!L28+'Прил. 11 АЛЬФА'!L28</f>
        <v>5327</v>
      </c>
      <c r="M28" s="53">
        <f>'Прил. 11 СОГАЗ'!M28+'Прил. 11 АЛЬФА'!M28</f>
        <v>6058</v>
      </c>
      <c r="N28" s="53">
        <f>'Прил. 11 СОГАЗ'!N28+'Прил. 11 АЛЬФА'!N28</f>
        <v>3756</v>
      </c>
      <c r="O28" s="53">
        <f>'Прил. 11 СОГАЗ'!O28+'Прил. 11 АЛЬФА'!O28</f>
        <v>4076</v>
      </c>
      <c r="P28" s="53">
        <f>'Прил. 11 СОГАЗ'!P28+'Прил. 11 АЛЬФА'!P28</f>
        <v>1081</v>
      </c>
      <c r="Q28" s="53">
        <f>'Прил. 11 СОГАЗ'!Q28+'Прил. 11 АЛЬФА'!Q28</f>
        <v>2518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13472</v>
      </c>
      <c r="D29" s="53">
        <f>'Прил. 11 СОГАЗ'!D29+'Прил. 11 АЛЬФА'!D29</f>
        <v>5971</v>
      </c>
      <c r="E29" s="53">
        <f>'Прил. 11 СОГАЗ'!E29+'Прил. 11 АЛЬФА'!E29</f>
        <v>7501</v>
      </c>
      <c r="F29" s="53">
        <f>'Прил. 11 СОГАЗ'!F29+'Прил. 11 АЛЬФА'!F29</f>
        <v>78</v>
      </c>
      <c r="G29" s="53">
        <f>'Прил. 11 СОГАЗ'!G29+'Прил. 11 АЛЬФА'!G29</f>
        <v>75</v>
      </c>
      <c r="H29" s="53">
        <f>'Прил. 11 СОГАЗ'!H29+'Прил. 11 АЛЬФА'!H29</f>
        <v>351</v>
      </c>
      <c r="I29" s="53">
        <f>'Прил. 11 СОГАЗ'!I29+'Прил. 11 АЛЬФА'!I29</f>
        <v>341</v>
      </c>
      <c r="J29" s="53">
        <f>'Прил. 11 СОГАЗ'!J29+'Прил. 11 АЛЬФА'!J29</f>
        <v>1488</v>
      </c>
      <c r="K29" s="53">
        <f>'Прил. 11 СОГАЗ'!K29+'Прил. 11 АЛЬФА'!K29</f>
        <v>1356</v>
      </c>
      <c r="L29" s="53">
        <f>'Прил. 11 СОГАЗ'!L29+'Прил. 11 АЛЬФА'!L29</f>
        <v>2230</v>
      </c>
      <c r="M29" s="53">
        <f>'Прил. 11 СОГАЗ'!M29+'Прил. 11 АЛЬФА'!M29</f>
        <v>3006</v>
      </c>
      <c r="N29" s="53">
        <f>'Прил. 11 СОГАЗ'!N29+'Прил. 11 АЛЬФА'!N29</f>
        <v>1403</v>
      </c>
      <c r="O29" s="53">
        <f>'Прил. 11 СОГАЗ'!O29+'Прил. 11 АЛЬФА'!O29</f>
        <v>1777</v>
      </c>
      <c r="P29" s="53">
        <f>'Прил. 11 СОГАЗ'!P29+'Прил. 11 АЛЬФА'!P29</f>
        <v>421</v>
      </c>
      <c r="Q29" s="53">
        <f>'Прил. 11 СОГАЗ'!Q29+'Прил. 11 АЛЬФА'!Q29</f>
        <v>946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8293</v>
      </c>
      <c r="D30" s="53">
        <f>'Прил. 11 СОГАЗ'!D30+'Прил. 11 АЛЬФА'!D30</f>
        <v>3463</v>
      </c>
      <c r="E30" s="53">
        <f>'Прил. 11 СОГАЗ'!E30+'Прил. 11 АЛЬФА'!E30</f>
        <v>4830</v>
      </c>
      <c r="F30" s="53">
        <f>'Прил. 11 СОГАЗ'!F30+'Прил. 11 АЛЬФА'!F30</f>
        <v>54</v>
      </c>
      <c r="G30" s="53">
        <f>'Прил. 11 СОГАЗ'!G30+'Прил. 11 АЛЬФА'!G30</f>
        <v>52</v>
      </c>
      <c r="H30" s="53">
        <f>'Прил. 11 СОГАЗ'!H30+'Прил. 11 АЛЬФА'!H30</f>
        <v>312</v>
      </c>
      <c r="I30" s="53">
        <f>'Прил. 11 СОГАЗ'!I30+'Прил. 11 АЛЬФА'!I30</f>
        <v>312</v>
      </c>
      <c r="J30" s="53">
        <f>'Прил. 11 СОГАЗ'!J30+'Прил. 11 АЛЬФА'!J30</f>
        <v>1253</v>
      </c>
      <c r="K30" s="53">
        <f>'Прил. 11 СОГАЗ'!K30+'Прил. 11 АЛЬФА'!K30</f>
        <v>1176</v>
      </c>
      <c r="L30" s="53">
        <f>'Прил. 11 СОГАЗ'!L30+'Прил. 11 АЛЬФА'!L30</f>
        <v>1091</v>
      </c>
      <c r="M30" s="53">
        <f>'Прил. 11 СОГАЗ'!M30+'Прил. 11 АЛЬФА'!M30</f>
        <v>2290</v>
      </c>
      <c r="N30" s="53">
        <f>'Прил. 11 СОГАЗ'!N30+'Прил. 11 АЛЬФА'!N30</f>
        <v>631</v>
      </c>
      <c r="O30" s="53">
        <f>'Прил. 11 СОГАЗ'!O30+'Прил. 11 АЛЬФА'!O30</f>
        <v>814</v>
      </c>
      <c r="P30" s="53">
        <f>'Прил. 11 СОГАЗ'!P30+'Прил. 11 АЛЬФА'!P30</f>
        <v>122</v>
      </c>
      <c r="Q30" s="53">
        <f>'Прил. 11 СОГАЗ'!Q30+'Прил. 11 АЛЬФА'!Q30</f>
        <v>186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12140</v>
      </c>
      <c r="D31" s="53">
        <f>'Прил. 11 СОГАЗ'!D31+'Прил. 11 АЛЬФА'!D31</f>
        <v>5627</v>
      </c>
      <c r="E31" s="53">
        <f>'Прил. 11 СОГАЗ'!E31+'Прил. 11 АЛЬФА'!E31</f>
        <v>6513</v>
      </c>
      <c r="F31" s="53">
        <f>'Прил. 11 СОГАЗ'!F31+'Прил. 11 АЛЬФА'!F31</f>
        <v>66</v>
      </c>
      <c r="G31" s="53">
        <f>'Прил. 11 СОГАЗ'!G31+'Прил. 11 АЛЬФА'!G31</f>
        <v>67</v>
      </c>
      <c r="H31" s="53">
        <f>'Прил. 11 СОГАЗ'!H31+'Прил. 11 АЛЬФА'!H31</f>
        <v>317</v>
      </c>
      <c r="I31" s="53">
        <f>'Прил. 11 СОГАЗ'!I31+'Прил. 11 АЛЬФА'!I31</f>
        <v>265</v>
      </c>
      <c r="J31" s="53">
        <f>'Прил. 11 СОГАЗ'!J31+'Прил. 11 АЛЬФА'!J31</f>
        <v>1279</v>
      </c>
      <c r="K31" s="53">
        <f>'Прил. 11 СОГАЗ'!K31+'Прил. 11 АЛЬФА'!K31</f>
        <v>1247</v>
      </c>
      <c r="L31" s="53">
        <f>'Прил. 11 СОГАЗ'!L31+'Прил. 11 АЛЬФА'!L31</f>
        <v>2263</v>
      </c>
      <c r="M31" s="53">
        <f>'Прил. 11 СОГАЗ'!M31+'Прил. 11 АЛЬФА'!M31</f>
        <v>2611</v>
      </c>
      <c r="N31" s="53">
        <f>'Прил. 11 СОГАЗ'!N31+'Прил. 11 АЛЬФА'!N31</f>
        <v>1333</v>
      </c>
      <c r="O31" s="53">
        <f>'Прил. 11 СОГАЗ'!O31+'Прил. 11 АЛЬФА'!O31</f>
        <v>1557</v>
      </c>
      <c r="P31" s="53">
        <f>'Прил. 11 СОГАЗ'!P31+'Прил. 11 АЛЬФА'!P31</f>
        <v>369</v>
      </c>
      <c r="Q31" s="53">
        <f>'Прил. 11 СОГАЗ'!Q31+'Прил. 11 АЛЬФА'!Q31</f>
        <v>766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6539</v>
      </c>
      <c r="D32" s="53">
        <f>'Прил. 11 СОГАЗ'!D32+'Прил. 11 АЛЬФА'!D32</f>
        <v>2879</v>
      </c>
      <c r="E32" s="53">
        <f>'Прил. 11 СОГАЗ'!E32+'Прил. 11 АЛЬФА'!E32</f>
        <v>3660</v>
      </c>
      <c r="F32" s="53">
        <f>'Прил. 11 СОГАЗ'!F32+'Прил. 11 АЛЬФА'!F32</f>
        <v>35</v>
      </c>
      <c r="G32" s="53">
        <f>'Прил. 11 СОГАЗ'!G32+'Прил. 11 АЛЬФА'!G32</f>
        <v>24</v>
      </c>
      <c r="H32" s="53">
        <f>'Прил. 11 СОГАЗ'!H32+'Прил. 11 АЛЬФА'!H32</f>
        <v>175</v>
      </c>
      <c r="I32" s="53">
        <f>'Прил. 11 СОГАЗ'!I32+'Прил. 11 АЛЬФА'!I32</f>
        <v>175</v>
      </c>
      <c r="J32" s="53">
        <f>'Прил. 11 СОГАЗ'!J32+'Прил. 11 АЛЬФА'!J32</f>
        <v>785</v>
      </c>
      <c r="K32" s="53">
        <f>'Прил. 11 СОГАЗ'!K32+'Прил. 11 АЛЬФА'!K32</f>
        <v>724</v>
      </c>
      <c r="L32" s="53">
        <f>'Прил. 11 СОГАЗ'!L32+'Прил. 11 АЛЬФА'!L32</f>
        <v>965</v>
      </c>
      <c r="M32" s="53">
        <f>'Прил. 11 СОГАЗ'!M32+'Прил. 11 АЛЬФА'!M32</f>
        <v>1529</v>
      </c>
      <c r="N32" s="53">
        <f>'Прил. 11 СОГАЗ'!N32+'Прил. 11 АЛЬФА'!N32</f>
        <v>742</v>
      </c>
      <c r="O32" s="53">
        <f>'Прил. 11 СОГАЗ'!O32+'Прил. 11 АЛЬФА'!O32</f>
        <v>934</v>
      </c>
      <c r="P32" s="53">
        <f>'Прил. 11 СОГАЗ'!P32+'Прил. 11 АЛЬФА'!P32</f>
        <v>177</v>
      </c>
      <c r="Q32" s="53">
        <f>'Прил. 11 СОГАЗ'!Q32+'Прил. 11 АЛЬФА'!Q32</f>
        <v>274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51512</v>
      </c>
      <c r="D33" s="53">
        <f>'Прил. 11 СОГАЗ'!D33+'Прил. 11 АЛЬФА'!D33</f>
        <v>23629</v>
      </c>
      <c r="E33" s="53">
        <f>'Прил. 11 СОГАЗ'!E33+'Прил. 11 АЛЬФА'!E33</f>
        <v>27883</v>
      </c>
      <c r="F33" s="53">
        <f>'Прил. 11 СОГАЗ'!F33+'Прил. 11 АЛЬФА'!F33</f>
        <v>144</v>
      </c>
      <c r="G33" s="53">
        <f>'Прил. 11 СОГАЗ'!G33+'Прил. 11 АЛЬФА'!G33</f>
        <v>139</v>
      </c>
      <c r="H33" s="53">
        <f>'Прил. 11 СОГАЗ'!H33+'Прил. 11 АЛЬФА'!H33</f>
        <v>842</v>
      </c>
      <c r="I33" s="53">
        <f>'Прил. 11 СОГАЗ'!I33+'Прил. 11 АЛЬФА'!I33</f>
        <v>799</v>
      </c>
      <c r="J33" s="53">
        <f>'Прил. 11 СОГАЗ'!J33+'Прил. 11 АЛЬФА'!J33</f>
        <v>3966</v>
      </c>
      <c r="K33" s="53">
        <f>'Прил. 11 СОГАЗ'!K33+'Прил. 11 АЛЬФА'!K33</f>
        <v>3716</v>
      </c>
      <c r="L33" s="53">
        <f>'Прил. 11 СОГАЗ'!L33+'Прил. 11 АЛЬФА'!L33</f>
        <v>9525</v>
      </c>
      <c r="M33" s="53">
        <f>'Прил. 11 СОГАЗ'!M33+'Прил. 11 АЛЬФА'!M33</f>
        <v>9096</v>
      </c>
      <c r="N33" s="53">
        <f>'Прил. 11 СОГАЗ'!N33+'Прил. 11 АЛЬФА'!N33</f>
        <v>6391</v>
      </c>
      <c r="O33" s="53">
        <f>'Прил. 11 СОГАЗ'!O33+'Прил. 11 АЛЬФА'!O33</f>
        <v>7573</v>
      </c>
      <c r="P33" s="53">
        <f>'Прил. 11 СОГАЗ'!P33+'Прил. 11 АЛЬФА'!P33</f>
        <v>2761</v>
      </c>
      <c r="Q33" s="53">
        <f>'Прил. 11 СОГАЗ'!Q33+'Прил. 11 АЛЬФА'!Q33</f>
        <v>6560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29522</v>
      </c>
      <c r="D34" s="53">
        <f>'Прил. 11 СОГАЗ'!D34+'Прил. 11 АЛЬФА'!D34</f>
        <v>13895</v>
      </c>
      <c r="E34" s="53">
        <f>'Прил. 11 СОГАЗ'!E34+'Прил. 11 АЛЬФА'!E34</f>
        <v>15627</v>
      </c>
      <c r="F34" s="53">
        <f>'Прил. 11 СОГАЗ'!F34+'Прил. 11 АЛЬФА'!F34</f>
        <v>70</v>
      </c>
      <c r="G34" s="53">
        <f>'Прил. 11 СОГАЗ'!G34+'Прил. 11 АЛЬФА'!G34</f>
        <v>85</v>
      </c>
      <c r="H34" s="53">
        <f>'Прил. 11 СОГАЗ'!H34+'Прил. 11 АЛЬФА'!H34</f>
        <v>487</v>
      </c>
      <c r="I34" s="53">
        <f>'Прил. 11 СОГАЗ'!I34+'Прил. 11 АЛЬФА'!I34</f>
        <v>462</v>
      </c>
      <c r="J34" s="53">
        <f>'Прил. 11 СОГАЗ'!J34+'Прил. 11 АЛЬФА'!J34</f>
        <v>2328</v>
      </c>
      <c r="K34" s="53">
        <f>'Прил. 11 СОГАЗ'!K34+'Прил. 11 АЛЬФА'!K34</f>
        <v>2281</v>
      </c>
      <c r="L34" s="53">
        <f>'Прил. 11 СОГАЗ'!L34+'Прил. 11 АЛЬФА'!L34</f>
        <v>6007</v>
      </c>
      <c r="M34" s="53">
        <f>'Прил. 11 СОГАЗ'!M34+'Прил. 11 АЛЬФА'!M34</f>
        <v>5309</v>
      </c>
      <c r="N34" s="53">
        <f>'Прил. 11 СОГАЗ'!N34+'Прил. 11 АЛЬФА'!N34</f>
        <v>3660</v>
      </c>
      <c r="O34" s="53">
        <f>'Прил. 11 СОГАЗ'!O34+'Прил. 11 АЛЬФА'!O34</f>
        <v>4095</v>
      </c>
      <c r="P34" s="53">
        <f>'Прил. 11 СОГАЗ'!P34+'Прил. 11 АЛЬФА'!P34</f>
        <v>1343</v>
      </c>
      <c r="Q34" s="53">
        <f>'Прил. 11 СОГАЗ'!Q34+'Прил. 11 АЛЬФА'!Q34</f>
        <v>3395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42636</v>
      </c>
      <c r="D35" s="53">
        <f>'Прил. 11 СОГАЗ'!D35+'Прил. 11 АЛЬФА'!D35</f>
        <v>19668</v>
      </c>
      <c r="E35" s="53">
        <f>'Прил. 11 СОГАЗ'!E35+'Прил. 11 АЛЬФА'!E35</f>
        <v>22968</v>
      </c>
      <c r="F35" s="53">
        <f>'Прил. 11 СОГАЗ'!F35+'Прил. 11 АЛЬФА'!F35</f>
        <v>123</v>
      </c>
      <c r="G35" s="53">
        <f>'Прил. 11 СОГАЗ'!G35+'Прил. 11 АЛЬФА'!G35</f>
        <v>117</v>
      </c>
      <c r="H35" s="53">
        <f>'Прил. 11 СОГАЗ'!H35+'Прил. 11 АЛЬФА'!H35</f>
        <v>682</v>
      </c>
      <c r="I35" s="53">
        <f>'Прил. 11 СОГАЗ'!I35+'Прил. 11 АЛЬФА'!I35</f>
        <v>685</v>
      </c>
      <c r="J35" s="53">
        <f>'Прил. 11 СОГАЗ'!J35+'Прил. 11 АЛЬФА'!J35</f>
        <v>3411</v>
      </c>
      <c r="K35" s="53">
        <f>'Прил. 11 СОГАЗ'!K35+'Прил. 11 АЛЬФА'!K35</f>
        <v>3133</v>
      </c>
      <c r="L35" s="53">
        <f>'Прил. 11 СОГАЗ'!L35+'Прил. 11 АЛЬФА'!L35</f>
        <v>7316</v>
      </c>
      <c r="M35" s="53">
        <f>'Прил. 11 СОГАЗ'!M35+'Прил. 11 АЛЬФА'!M35</f>
        <v>7161</v>
      </c>
      <c r="N35" s="53">
        <f>'Прил. 11 СОГАЗ'!N35+'Прил. 11 АЛЬФА'!N35</f>
        <v>5595</v>
      </c>
      <c r="O35" s="53">
        <f>'Прил. 11 СОГАЗ'!O35+'Прил. 11 АЛЬФА'!O35</f>
        <v>6244</v>
      </c>
      <c r="P35" s="53">
        <f>'Прил. 11 СОГАЗ'!P35+'Прил. 11 АЛЬФА'!P35</f>
        <v>2541</v>
      </c>
      <c r="Q35" s="53">
        <f>'Прил. 11 СОГАЗ'!Q35+'Прил. 11 АЛЬФА'!Q35</f>
        <v>5628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15810</v>
      </c>
      <c r="D36" s="53">
        <f>'Прил. 11 СОГАЗ'!D36+'Прил. 11 АЛЬФА'!D36</f>
        <v>7482</v>
      </c>
      <c r="E36" s="53">
        <f>'Прил. 11 СОГАЗ'!E36+'Прил. 11 АЛЬФА'!E36</f>
        <v>8328</v>
      </c>
      <c r="F36" s="53">
        <f>'Прил. 11 СОГАЗ'!F36+'Прил. 11 АЛЬФА'!F36</f>
        <v>51</v>
      </c>
      <c r="G36" s="53">
        <f>'Прил. 11 СОГАЗ'!G36+'Прил. 11 АЛЬФА'!G36</f>
        <v>38</v>
      </c>
      <c r="H36" s="53">
        <f>'Прил. 11 СОГАЗ'!H36+'Прил. 11 АЛЬФА'!H36</f>
        <v>249</v>
      </c>
      <c r="I36" s="53">
        <f>'Прил. 11 СОГАЗ'!I36+'Прил. 11 АЛЬФА'!I36</f>
        <v>221</v>
      </c>
      <c r="J36" s="53">
        <f>'Прил. 11 СОГАЗ'!J36+'Прил. 11 АЛЬФА'!J36</f>
        <v>1368</v>
      </c>
      <c r="K36" s="53">
        <f>'Прил. 11 СОГАЗ'!K36+'Прил. 11 АЛЬФА'!K36</f>
        <v>1195</v>
      </c>
      <c r="L36" s="53">
        <f>'Прил. 11 СОГАЗ'!L36+'Прил. 11 АЛЬФА'!L36</f>
        <v>2813</v>
      </c>
      <c r="M36" s="53">
        <f>'Прил. 11 СОГАЗ'!M36+'Прил. 11 АЛЬФА'!M36</f>
        <v>2686</v>
      </c>
      <c r="N36" s="53">
        <f>'Прил. 11 СОГАЗ'!N36+'Прил. 11 АЛЬФА'!N36</f>
        <v>2127</v>
      </c>
      <c r="O36" s="53">
        <f>'Прил. 11 СОГАЗ'!O36+'Прил. 11 АЛЬФА'!O36</f>
        <v>2329</v>
      </c>
      <c r="P36" s="53">
        <f>'Прил. 11 СОГАЗ'!P36+'Прил. 11 АЛЬФА'!P36</f>
        <v>874</v>
      </c>
      <c r="Q36" s="53">
        <f>'Прил. 11 СОГАЗ'!Q36+'Прил. 11 АЛЬФА'!Q36</f>
        <v>1859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1943</v>
      </c>
      <c r="D37" s="53">
        <f>'Прил. 11 СОГАЗ'!D37+'Прил. 11 АЛЬФА'!D37</f>
        <v>924</v>
      </c>
      <c r="E37" s="53">
        <f>'Прил. 11 СОГАЗ'!E37+'Прил. 11 АЛЬФА'!E37</f>
        <v>1019</v>
      </c>
      <c r="F37" s="53">
        <f>'Прил. 11 СОГАЗ'!F37+'Прил. 11 АЛЬФА'!F37</f>
        <v>4</v>
      </c>
      <c r="G37" s="53">
        <f>'Прил. 11 СОГАЗ'!G37+'Прил. 11 АЛЬФА'!G37</f>
        <v>4</v>
      </c>
      <c r="H37" s="53">
        <f>'Прил. 11 СОГАЗ'!H37+'Прил. 11 АЛЬФА'!H37</f>
        <v>23</v>
      </c>
      <c r="I37" s="53">
        <f>'Прил. 11 СОГАЗ'!I37+'Прил. 11 АЛЬФА'!I37</f>
        <v>26</v>
      </c>
      <c r="J37" s="53">
        <f>'Прил. 11 СОГАЗ'!J37+'Прил. 11 АЛЬФА'!J37</f>
        <v>171</v>
      </c>
      <c r="K37" s="53">
        <f>'Прил. 11 СОГАЗ'!K37+'Прил. 11 АЛЬФА'!K37</f>
        <v>150</v>
      </c>
      <c r="L37" s="53">
        <f>'Прил. 11 СОГАЗ'!L37+'Прил. 11 АЛЬФА'!L37</f>
        <v>355</v>
      </c>
      <c r="M37" s="53">
        <f>'Прил. 11 СОГАЗ'!M37+'Прил. 11 АЛЬФА'!M37</f>
        <v>323</v>
      </c>
      <c r="N37" s="53">
        <f>'Прил. 11 СОГАЗ'!N37+'Прил. 11 АЛЬФА'!N37</f>
        <v>268</v>
      </c>
      <c r="O37" s="53">
        <f>'Прил. 11 СОГАЗ'!O37+'Прил. 11 АЛЬФА'!O37</f>
        <v>274</v>
      </c>
      <c r="P37" s="53">
        <f>'Прил. 11 СОГАЗ'!P37+'Прил. 11 АЛЬФА'!P37</f>
        <v>103</v>
      </c>
      <c r="Q37" s="53">
        <f>'Прил. 11 СОГАЗ'!Q37+'Прил. 11 АЛЬФА'!Q37</f>
        <v>242</v>
      </c>
    </row>
    <row r="38" spans="1:17" s="35" customFormat="1" ht="18.75">
      <c r="A38" s="50">
        <v>15</v>
      </c>
      <c r="B38" s="51" t="s">
        <v>102</v>
      </c>
      <c r="C38" s="52">
        <f t="shared" si="0"/>
        <v>4939</v>
      </c>
      <c r="D38" s="53">
        <f>'Прил. 11 СОГАЗ'!D38+'Прил. 11 АЛЬФА'!D38</f>
        <v>2322</v>
      </c>
      <c r="E38" s="53">
        <f>'Прил. 11 СОГАЗ'!E38+'Прил. 11 АЛЬФА'!E38</f>
        <v>2617</v>
      </c>
      <c r="F38" s="53">
        <f>'Прил. 11 СОГАЗ'!F38+'Прил. 11 АЛЬФА'!F38</f>
        <v>7</v>
      </c>
      <c r="G38" s="53">
        <f>'Прил. 11 СОГАЗ'!G38+'Прил. 11 АЛЬФА'!G38</f>
        <v>7</v>
      </c>
      <c r="H38" s="53">
        <f>'Прил. 11 СОГАЗ'!H38+'Прил. 11 АЛЬФА'!H38</f>
        <v>41</v>
      </c>
      <c r="I38" s="53">
        <f>'Прил. 11 СОГАЗ'!I38+'Прил. 11 АЛЬФА'!I38</f>
        <v>54</v>
      </c>
      <c r="J38" s="53">
        <f>'Прил. 11 СОГАЗ'!J38+'Прил. 11 АЛЬФА'!J38</f>
        <v>329</v>
      </c>
      <c r="K38" s="53">
        <f>'Прил. 11 СОГАЗ'!K38+'Прил. 11 АЛЬФА'!K38</f>
        <v>326</v>
      </c>
      <c r="L38" s="53">
        <f>'Прил. 11 СОГАЗ'!L38+'Прил. 11 АЛЬФА'!L38</f>
        <v>791</v>
      </c>
      <c r="M38" s="53">
        <f>'Прил. 11 СОГАЗ'!M38+'Прил. 11 АЛЬФА'!M38</f>
        <v>625</v>
      </c>
      <c r="N38" s="53">
        <f>'Прил. 11 СОГАЗ'!N38+'Прил. 11 АЛЬФА'!N38</f>
        <v>734</v>
      </c>
      <c r="O38" s="53">
        <f>'Прил. 11 СОГАЗ'!O38+'Прил. 11 АЛЬФА'!O38</f>
        <v>806</v>
      </c>
      <c r="P38" s="53">
        <f>'Прил. 11 СОГАЗ'!P38+'Прил. 11 АЛЬФА'!P38</f>
        <v>420</v>
      </c>
      <c r="Q38" s="53">
        <f>'Прил. 11 СОГАЗ'!Q38+'Прил. 11 АЛЬФА'!Q38</f>
        <v>799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41733</v>
      </c>
      <c r="D39" s="53">
        <f>'Прил. 11 СОГАЗ'!D39+'Прил. 11 АЛЬФА'!D39</f>
        <v>18977</v>
      </c>
      <c r="E39" s="53">
        <f>'Прил. 11 СОГАЗ'!E39+'Прил. 11 АЛЬФА'!E39</f>
        <v>22756</v>
      </c>
      <c r="F39" s="53">
        <f>'Прил. 11 СОГАЗ'!F39+'Прил. 11 АЛЬФА'!F39</f>
        <v>116</v>
      </c>
      <c r="G39" s="53">
        <f>'Прил. 11 СОГАЗ'!G39+'Прил. 11 АЛЬФА'!G39</f>
        <v>103</v>
      </c>
      <c r="H39" s="53">
        <f>'Прил. 11 СОГАЗ'!H39+'Прил. 11 АЛЬФА'!H39</f>
        <v>743</v>
      </c>
      <c r="I39" s="53">
        <f>'Прил. 11 СОГАЗ'!I39+'Прил. 11 АЛЬФА'!I39</f>
        <v>677</v>
      </c>
      <c r="J39" s="53">
        <f>'Прил. 11 СОГАЗ'!J39+'Прил. 11 АЛЬФА'!J39</f>
        <v>3395</v>
      </c>
      <c r="K39" s="53">
        <f>'Прил. 11 СОГАЗ'!K39+'Прил. 11 АЛЬФА'!K39</f>
        <v>3171</v>
      </c>
      <c r="L39" s="53">
        <f>'Прил. 11 СОГАЗ'!L39+'Прил. 11 АЛЬФА'!L39</f>
        <v>7379</v>
      </c>
      <c r="M39" s="53">
        <f>'Прил. 11 СОГАЗ'!M39+'Прил. 11 АЛЬФА'!M39</f>
        <v>7327</v>
      </c>
      <c r="N39" s="53">
        <f>'Прил. 11 СОГАЗ'!N39+'Прил. 11 АЛЬФА'!N39</f>
        <v>5210</v>
      </c>
      <c r="O39" s="53">
        <f>'Прил. 11 СОГАЗ'!O39+'Прил. 11 АЛЬФА'!O39</f>
        <v>6277</v>
      </c>
      <c r="P39" s="53">
        <f>'Прил. 11 СОГАЗ'!P39+'Прил. 11 АЛЬФА'!P39</f>
        <v>2134</v>
      </c>
      <c r="Q39" s="53">
        <f>'Прил. 11 СОГАЗ'!Q39+'Прил. 11 АЛЬФА'!Q39</f>
        <v>5201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25877</v>
      </c>
      <c r="D40" s="53">
        <f>'Прил. 11 СОГАЗ'!D40+'Прил. 11 АЛЬФА'!D40</f>
        <v>11618</v>
      </c>
      <c r="E40" s="53">
        <f>'Прил. 11 СОГАЗ'!E40+'Прил. 11 АЛЬФА'!E40</f>
        <v>14259</v>
      </c>
      <c r="F40" s="53">
        <f>'Прил. 11 СОГАЗ'!F40+'Прил. 11 АЛЬФА'!F40</f>
        <v>116</v>
      </c>
      <c r="G40" s="53">
        <f>'Прил. 11 СОГАЗ'!G40+'Прил. 11 АЛЬФА'!G40</f>
        <v>123</v>
      </c>
      <c r="H40" s="53">
        <f>'Прил. 11 СОГАЗ'!H40+'Прил. 11 АЛЬФА'!H40</f>
        <v>541</v>
      </c>
      <c r="I40" s="53">
        <f>'Прил. 11 СОГАЗ'!I40+'Прил. 11 АЛЬФА'!I40</f>
        <v>500</v>
      </c>
      <c r="J40" s="53">
        <f>'Прил. 11 СОГАЗ'!J40+'Прил. 11 АЛЬФА'!J40</f>
        <v>2276</v>
      </c>
      <c r="K40" s="53">
        <f>'Прил. 11 СОГАЗ'!K40+'Прил. 11 АЛЬФА'!K40</f>
        <v>2183</v>
      </c>
      <c r="L40" s="53">
        <f>'Прил. 11 СОГАЗ'!L40+'Прил. 11 АЛЬФА'!L40</f>
        <v>4463</v>
      </c>
      <c r="M40" s="53">
        <f>'Прил. 11 СОГАЗ'!M40+'Прил. 11 АЛЬФА'!M40</f>
        <v>5018</v>
      </c>
      <c r="N40" s="53">
        <f>'Прил. 11 СОГАЗ'!N40+'Прил. 11 АЛЬФА'!N40</f>
        <v>3064</v>
      </c>
      <c r="O40" s="53">
        <f>'Прил. 11 СОГАЗ'!O40+'Прил. 11 АЛЬФА'!O40</f>
        <v>3673</v>
      </c>
      <c r="P40" s="53">
        <f>'Прил. 11 СОГАЗ'!P40+'Прил. 11 АЛЬФА'!P40</f>
        <v>1158</v>
      </c>
      <c r="Q40" s="53">
        <f>'Прил. 11 СОГАЗ'!Q40+'Прил. 11 АЛЬФА'!Q40</f>
        <v>2762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17964</v>
      </c>
      <c r="D41" s="53">
        <f>'Прил. 11 СОГАЗ'!D41+'Прил. 11 АЛЬФА'!D41</f>
        <v>8488</v>
      </c>
      <c r="E41" s="53">
        <f>'Прил. 11 СОГАЗ'!E41+'Прил. 11 АЛЬФА'!E41</f>
        <v>9476</v>
      </c>
      <c r="F41" s="53">
        <f>'Прил. 11 СОГАЗ'!F41+'Прил. 11 АЛЬФА'!F41</f>
        <v>66</v>
      </c>
      <c r="G41" s="53">
        <f>'Прил. 11 СОГАЗ'!G41+'Прил. 11 АЛЬФА'!G41</f>
        <v>49</v>
      </c>
      <c r="H41" s="53">
        <f>'Прил. 11 СОГАЗ'!H41+'Прил. 11 АЛЬФА'!H41</f>
        <v>310</v>
      </c>
      <c r="I41" s="53">
        <f>'Прил. 11 СОГАЗ'!I41+'Прил. 11 АЛЬФА'!I41</f>
        <v>239</v>
      </c>
      <c r="J41" s="53">
        <f>'Прил. 11 СОГАЗ'!J41+'Прил. 11 АЛЬФА'!J41</f>
        <v>1380</v>
      </c>
      <c r="K41" s="53">
        <f>'Прил. 11 СОГАЗ'!K41+'Прил. 11 АЛЬФА'!K41</f>
        <v>1333</v>
      </c>
      <c r="L41" s="53">
        <f>'Прил. 11 СОГАЗ'!L41+'Прил. 11 АЛЬФА'!L41</f>
        <v>3360</v>
      </c>
      <c r="M41" s="53">
        <f>'Прил. 11 СОГАЗ'!M41+'Прил. 11 АЛЬФА'!M41</f>
        <v>2963</v>
      </c>
      <c r="N41" s="53">
        <f>'Прил. 11 СОГАЗ'!N41+'Прил. 11 АЛЬФА'!N41</f>
        <v>2359</v>
      </c>
      <c r="O41" s="53">
        <f>'Прил. 11 СОГАЗ'!O41+'Прил. 11 АЛЬФА'!O41</f>
        <v>2621</v>
      </c>
      <c r="P41" s="53">
        <f>'Прил. 11 СОГАЗ'!P41+'Прил. 11 АЛЬФА'!P41</f>
        <v>1013</v>
      </c>
      <c r="Q41" s="53">
        <f>'Прил. 11 СОГАЗ'!Q41+'Прил. 11 АЛЬФА'!Q41</f>
        <v>2271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9522</v>
      </c>
      <c r="D42" s="53">
        <f>'Прил. 11 СОГАЗ'!D42+'Прил. 11 АЛЬФА'!D42</f>
        <v>4619</v>
      </c>
      <c r="E42" s="53">
        <f>'Прил. 11 СОГАЗ'!E42+'Прил. 11 АЛЬФА'!E42</f>
        <v>4903</v>
      </c>
      <c r="F42" s="53">
        <f>'Прил. 11 СОГАЗ'!F42+'Прил. 11 АЛЬФА'!F42</f>
        <v>20</v>
      </c>
      <c r="G42" s="53">
        <f>'Прил. 11 СОГАЗ'!G42+'Прил. 11 АЛЬФА'!G42</f>
        <v>16</v>
      </c>
      <c r="H42" s="53">
        <f>'Прил. 11 СОГАЗ'!H42+'Прил. 11 АЛЬФА'!H42</f>
        <v>113</v>
      </c>
      <c r="I42" s="53">
        <f>'Прил. 11 СОГАЗ'!I42+'Прил. 11 АЛЬФА'!I42</f>
        <v>140</v>
      </c>
      <c r="J42" s="53">
        <f>'Прил. 11 СОГАЗ'!J42+'Прил. 11 АЛЬФА'!J42</f>
        <v>766</v>
      </c>
      <c r="K42" s="53">
        <f>'Прил. 11 СОГАЗ'!K42+'Прил. 11 АЛЬФА'!K42</f>
        <v>704</v>
      </c>
      <c r="L42" s="53">
        <f>'Прил. 11 СОГАЗ'!L42+'Прил. 11 АЛЬФА'!L42</f>
        <v>1826</v>
      </c>
      <c r="M42" s="53">
        <f>'Прил. 11 СОГАЗ'!M42+'Прил. 11 АЛЬФА'!M42</f>
        <v>1450</v>
      </c>
      <c r="N42" s="53">
        <f>'Прил. 11 СОГАЗ'!N42+'Прил. 11 АЛЬФА'!N42</f>
        <v>1356</v>
      </c>
      <c r="O42" s="53">
        <f>'Прил. 11 СОГАЗ'!O42+'Прил. 11 АЛЬФА'!O42</f>
        <v>1357</v>
      </c>
      <c r="P42" s="53">
        <f>'Прил. 11 СОГАЗ'!P42+'Прил. 11 АЛЬФА'!P42</f>
        <v>538</v>
      </c>
      <c r="Q42" s="53">
        <f>'Прил. 11 СОГАЗ'!Q42+'Прил. 11 АЛЬФА'!Q42</f>
        <v>1236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674796</v>
      </c>
      <c r="D43" s="52">
        <f t="shared" si="2"/>
        <v>311282</v>
      </c>
      <c r="E43" s="52">
        <f t="shared" si="2"/>
        <v>363514</v>
      </c>
      <c r="F43" s="52">
        <f t="shared" si="2"/>
        <v>2557</v>
      </c>
      <c r="G43" s="52">
        <f t="shared" si="2"/>
        <v>2450</v>
      </c>
      <c r="H43" s="52">
        <f t="shared" si="2"/>
        <v>12754</v>
      </c>
      <c r="I43" s="52">
        <f t="shared" si="2"/>
        <v>12261</v>
      </c>
      <c r="J43" s="52">
        <f t="shared" si="2"/>
        <v>56302</v>
      </c>
      <c r="K43" s="52">
        <f t="shared" si="2"/>
        <v>53059</v>
      </c>
      <c r="L43" s="52">
        <f t="shared" ref="L43:M43" si="3">SUM(L20:L42)-L21-L23-L26-L37</f>
        <v>120301</v>
      </c>
      <c r="M43" s="52">
        <f t="shared" si="3"/>
        <v>124724</v>
      </c>
      <c r="N43" s="52">
        <f t="shared" si="2"/>
        <v>86023</v>
      </c>
      <c r="O43" s="52">
        <f t="shared" si="2"/>
        <v>96815</v>
      </c>
      <c r="P43" s="52">
        <f t="shared" si="2"/>
        <v>33345</v>
      </c>
      <c r="Q43" s="52">
        <f t="shared" si="2"/>
        <v>74205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71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217012</v>
      </c>
      <c r="D20" s="53">
        <f>F20+H20+J20+N20+P20+L20</f>
        <v>99991</v>
      </c>
      <c r="E20" s="53">
        <f>G20+I20+K20+O20+Q20+M20</f>
        <v>117021</v>
      </c>
      <c r="F20" s="53">
        <v>865</v>
      </c>
      <c r="G20" s="53">
        <v>829</v>
      </c>
      <c r="H20" s="53">
        <v>3829</v>
      </c>
      <c r="I20" s="53">
        <v>3705</v>
      </c>
      <c r="J20" s="53">
        <v>17319</v>
      </c>
      <c r="K20" s="53">
        <v>15978</v>
      </c>
      <c r="L20" s="53">
        <v>38032</v>
      </c>
      <c r="M20" s="53">
        <v>38806</v>
      </c>
      <c r="N20" s="53">
        <v>28112</v>
      </c>
      <c r="O20" s="53">
        <v>31365</v>
      </c>
      <c r="P20" s="53">
        <v>11834</v>
      </c>
      <c r="Q20" s="53">
        <v>26338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4682</v>
      </c>
      <c r="D21" s="53">
        <f t="shared" ref="D21:D42" si="1">F21+H21+J21+N21+P21+L21</f>
        <v>2179</v>
      </c>
      <c r="E21" s="53">
        <f t="shared" ref="E21:E42" si="2">G21+I21+K21+O21+Q21+M21</f>
        <v>2503</v>
      </c>
      <c r="F21" s="53">
        <v>29</v>
      </c>
      <c r="G21" s="53">
        <v>25</v>
      </c>
      <c r="H21" s="53">
        <v>102</v>
      </c>
      <c r="I21" s="53">
        <v>90</v>
      </c>
      <c r="J21" s="53">
        <v>389</v>
      </c>
      <c r="K21" s="53">
        <v>338</v>
      </c>
      <c r="L21" s="53">
        <v>843</v>
      </c>
      <c r="M21" s="53">
        <v>874</v>
      </c>
      <c r="N21" s="53">
        <v>580</v>
      </c>
      <c r="O21" s="53">
        <v>742</v>
      </c>
      <c r="P21" s="53">
        <v>236</v>
      </c>
      <c r="Q21" s="53">
        <v>434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27821</v>
      </c>
      <c r="D22" s="53">
        <f t="shared" si="1"/>
        <v>11768</v>
      </c>
      <c r="E22" s="53">
        <f t="shared" si="2"/>
        <v>16053</v>
      </c>
      <c r="F22" s="53">
        <v>246</v>
      </c>
      <c r="G22" s="53">
        <v>252</v>
      </c>
      <c r="H22" s="53">
        <v>1046</v>
      </c>
      <c r="I22" s="53">
        <v>1045</v>
      </c>
      <c r="J22" s="53">
        <v>2891</v>
      </c>
      <c r="K22" s="53">
        <v>2798</v>
      </c>
      <c r="L22" s="53">
        <v>3721</v>
      </c>
      <c r="M22" s="53">
        <v>6563</v>
      </c>
      <c r="N22" s="53">
        <v>2999</v>
      </c>
      <c r="O22" s="53">
        <v>3754</v>
      </c>
      <c r="P22" s="53">
        <v>865</v>
      </c>
      <c r="Q22" s="53">
        <v>1641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81</v>
      </c>
      <c r="D24" s="53">
        <f t="shared" si="1"/>
        <v>39</v>
      </c>
      <c r="E24" s="53">
        <f t="shared" si="2"/>
        <v>42</v>
      </c>
      <c r="F24" s="53">
        <v>0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21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36063</v>
      </c>
      <c r="D25" s="53">
        <f t="shared" si="1"/>
        <v>17606</v>
      </c>
      <c r="E25" s="53">
        <f t="shared" si="2"/>
        <v>18457</v>
      </c>
      <c r="F25" s="53">
        <v>101</v>
      </c>
      <c r="G25" s="53">
        <v>116</v>
      </c>
      <c r="H25" s="53">
        <v>627</v>
      </c>
      <c r="I25" s="53">
        <v>588</v>
      </c>
      <c r="J25" s="53">
        <v>2667</v>
      </c>
      <c r="K25" s="53">
        <v>2653</v>
      </c>
      <c r="L25" s="53">
        <v>7456</v>
      </c>
      <c r="M25" s="53">
        <v>5957</v>
      </c>
      <c r="N25" s="53">
        <v>4856</v>
      </c>
      <c r="O25" s="53">
        <v>5011</v>
      </c>
      <c r="P25" s="53">
        <v>1899</v>
      </c>
      <c r="Q25" s="53">
        <v>4132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464</v>
      </c>
      <c r="D26" s="53">
        <f t="shared" si="1"/>
        <v>232</v>
      </c>
      <c r="E26" s="53">
        <f t="shared" si="2"/>
        <v>232</v>
      </c>
      <c r="F26" s="53">
        <v>2</v>
      </c>
      <c r="G26" s="53">
        <v>0</v>
      </c>
      <c r="H26" s="53">
        <v>2</v>
      </c>
      <c r="I26" s="53">
        <v>4</v>
      </c>
      <c r="J26" s="53">
        <v>27</v>
      </c>
      <c r="K26" s="53">
        <v>22</v>
      </c>
      <c r="L26" s="53">
        <v>91</v>
      </c>
      <c r="M26" s="53">
        <v>60</v>
      </c>
      <c r="N26" s="53">
        <v>81</v>
      </c>
      <c r="O26" s="53">
        <v>78</v>
      </c>
      <c r="P26" s="53">
        <v>29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434</v>
      </c>
      <c r="D27" s="53">
        <f t="shared" si="1"/>
        <v>193</v>
      </c>
      <c r="E27" s="53">
        <f t="shared" si="2"/>
        <v>241</v>
      </c>
      <c r="F27" s="53">
        <v>1</v>
      </c>
      <c r="G27" s="53">
        <v>0</v>
      </c>
      <c r="H27" s="53">
        <v>1</v>
      </c>
      <c r="I27" s="53">
        <v>7</v>
      </c>
      <c r="J27" s="53">
        <v>36</v>
      </c>
      <c r="K27" s="53">
        <v>36</v>
      </c>
      <c r="L27" s="53">
        <v>63</v>
      </c>
      <c r="M27" s="53">
        <v>94</v>
      </c>
      <c r="N27" s="53">
        <v>70</v>
      </c>
      <c r="O27" s="53">
        <v>77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29818</v>
      </c>
      <c r="D28" s="53">
        <f t="shared" si="1"/>
        <v>13660</v>
      </c>
      <c r="E28" s="53">
        <f t="shared" si="2"/>
        <v>16158</v>
      </c>
      <c r="F28" s="53">
        <v>149</v>
      </c>
      <c r="G28" s="53">
        <v>96</v>
      </c>
      <c r="H28" s="53">
        <v>681</v>
      </c>
      <c r="I28" s="53">
        <v>673</v>
      </c>
      <c r="J28" s="53">
        <v>2890</v>
      </c>
      <c r="K28" s="53">
        <v>2807</v>
      </c>
      <c r="L28" s="53">
        <v>5197</v>
      </c>
      <c r="M28" s="53">
        <v>6015</v>
      </c>
      <c r="N28" s="53">
        <v>3675</v>
      </c>
      <c r="O28" s="53">
        <v>4054</v>
      </c>
      <c r="P28" s="53">
        <v>1068</v>
      </c>
      <c r="Q28" s="53">
        <v>2513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4488</v>
      </c>
      <c r="D29" s="53">
        <f t="shared" si="1"/>
        <v>1946</v>
      </c>
      <c r="E29" s="53">
        <f t="shared" si="2"/>
        <v>2542</v>
      </c>
      <c r="F29" s="53">
        <v>10</v>
      </c>
      <c r="G29" s="53">
        <v>12</v>
      </c>
      <c r="H29" s="53">
        <v>63</v>
      </c>
      <c r="I29" s="53">
        <v>74</v>
      </c>
      <c r="J29" s="53">
        <v>480</v>
      </c>
      <c r="K29" s="53">
        <v>471</v>
      </c>
      <c r="L29" s="53">
        <v>738</v>
      </c>
      <c r="M29" s="53">
        <v>966</v>
      </c>
      <c r="N29" s="53">
        <v>519</v>
      </c>
      <c r="O29" s="53">
        <v>726</v>
      </c>
      <c r="P29" s="53">
        <v>136</v>
      </c>
      <c r="Q29" s="53">
        <v>293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3319</v>
      </c>
      <c r="D30" s="53">
        <f t="shared" si="1"/>
        <v>1374</v>
      </c>
      <c r="E30" s="53">
        <f t="shared" si="2"/>
        <v>1945</v>
      </c>
      <c r="F30" s="53">
        <v>6</v>
      </c>
      <c r="G30" s="53">
        <v>5</v>
      </c>
      <c r="H30" s="53">
        <v>97</v>
      </c>
      <c r="I30" s="53">
        <v>93</v>
      </c>
      <c r="J30" s="53">
        <v>487</v>
      </c>
      <c r="K30" s="53">
        <v>451</v>
      </c>
      <c r="L30" s="53">
        <v>439</v>
      </c>
      <c r="M30" s="53">
        <v>900</v>
      </c>
      <c r="N30" s="53">
        <v>288</v>
      </c>
      <c r="O30" s="53">
        <v>418</v>
      </c>
      <c r="P30" s="53">
        <v>57</v>
      </c>
      <c r="Q30" s="53">
        <v>78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2927</v>
      </c>
      <c r="D31" s="53">
        <f t="shared" si="1"/>
        <v>1417</v>
      </c>
      <c r="E31" s="53">
        <f t="shared" si="2"/>
        <v>1510</v>
      </c>
      <c r="F31" s="53">
        <v>0</v>
      </c>
      <c r="G31" s="53">
        <v>2</v>
      </c>
      <c r="H31" s="53">
        <v>15</v>
      </c>
      <c r="I31" s="53">
        <v>9</v>
      </c>
      <c r="J31" s="53">
        <v>270</v>
      </c>
      <c r="K31" s="53">
        <v>235</v>
      </c>
      <c r="L31" s="53">
        <v>596</v>
      </c>
      <c r="M31" s="53">
        <v>572</v>
      </c>
      <c r="N31" s="53">
        <v>417</v>
      </c>
      <c r="O31" s="53">
        <v>475</v>
      </c>
      <c r="P31" s="53">
        <v>119</v>
      </c>
      <c r="Q31" s="53">
        <v>217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1008</v>
      </c>
      <c r="D32" s="53">
        <f t="shared" si="1"/>
        <v>439</v>
      </c>
      <c r="E32" s="53">
        <f t="shared" si="2"/>
        <v>569</v>
      </c>
      <c r="F32" s="53">
        <v>8</v>
      </c>
      <c r="G32" s="53">
        <v>4</v>
      </c>
      <c r="H32" s="53">
        <v>17</v>
      </c>
      <c r="I32" s="53">
        <v>18</v>
      </c>
      <c r="J32" s="53">
        <v>70</v>
      </c>
      <c r="K32" s="53">
        <v>73</v>
      </c>
      <c r="L32" s="53">
        <v>162</v>
      </c>
      <c r="M32" s="53">
        <v>218</v>
      </c>
      <c r="N32" s="53">
        <v>147</v>
      </c>
      <c r="O32" s="53">
        <v>197</v>
      </c>
      <c r="P32" s="53">
        <v>35</v>
      </c>
      <c r="Q32" s="53">
        <v>59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29747</v>
      </c>
      <c r="D33" s="53">
        <f t="shared" si="1"/>
        <v>13881</v>
      </c>
      <c r="E33" s="53">
        <f t="shared" si="2"/>
        <v>15866</v>
      </c>
      <c r="F33" s="53">
        <v>143</v>
      </c>
      <c r="G33" s="53">
        <v>136</v>
      </c>
      <c r="H33" s="53">
        <v>713</v>
      </c>
      <c r="I33" s="53">
        <v>662</v>
      </c>
      <c r="J33" s="53">
        <v>2053</v>
      </c>
      <c r="K33" s="53">
        <v>1976</v>
      </c>
      <c r="L33" s="53">
        <v>5401</v>
      </c>
      <c r="M33" s="53">
        <v>5303</v>
      </c>
      <c r="N33" s="53">
        <v>4058</v>
      </c>
      <c r="O33" s="53">
        <v>4608</v>
      </c>
      <c r="P33" s="53">
        <v>1513</v>
      </c>
      <c r="Q33" s="53">
        <v>3181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20619</v>
      </c>
      <c r="D34" s="53">
        <f t="shared" si="1"/>
        <v>10012</v>
      </c>
      <c r="E34" s="53">
        <f t="shared" si="2"/>
        <v>10607</v>
      </c>
      <c r="F34" s="53">
        <v>70</v>
      </c>
      <c r="G34" s="53">
        <v>85</v>
      </c>
      <c r="H34" s="53">
        <v>428</v>
      </c>
      <c r="I34" s="53">
        <v>399</v>
      </c>
      <c r="J34" s="53">
        <v>1568</v>
      </c>
      <c r="K34" s="53">
        <v>1549</v>
      </c>
      <c r="L34" s="53">
        <v>4192</v>
      </c>
      <c r="M34" s="53">
        <v>3679</v>
      </c>
      <c r="N34" s="53">
        <v>2832</v>
      </c>
      <c r="O34" s="53">
        <v>2940</v>
      </c>
      <c r="P34" s="53">
        <v>922</v>
      </c>
      <c r="Q34" s="53">
        <v>1955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2316</v>
      </c>
      <c r="D35" s="53">
        <f t="shared" si="1"/>
        <v>1197</v>
      </c>
      <c r="E35" s="53">
        <f t="shared" si="2"/>
        <v>1119</v>
      </c>
      <c r="F35" s="53">
        <v>2</v>
      </c>
      <c r="G35" s="53">
        <v>1</v>
      </c>
      <c r="H35" s="53">
        <v>7</v>
      </c>
      <c r="I35" s="53">
        <v>7</v>
      </c>
      <c r="J35" s="53">
        <v>107</v>
      </c>
      <c r="K35" s="53">
        <v>75</v>
      </c>
      <c r="L35" s="53">
        <v>491</v>
      </c>
      <c r="M35" s="53">
        <v>355</v>
      </c>
      <c r="N35" s="53">
        <v>450</v>
      </c>
      <c r="O35" s="53">
        <v>450</v>
      </c>
      <c r="P35" s="53">
        <v>140</v>
      </c>
      <c r="Q35" s="53">
        <v>231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13499</v>
      </c>
      <c r="D36" s="53">
        <f t="shared" si="1"/>
        <v>6463</v>
      </c>
      <c r="E36" s="53">
        <f t="shared" si="2"/>
        <v>7036</v>
      </c>
      <c r="F36" s="53">
        <v>50</v>
      </c>
      <c r="G36" s="53">
        <v>38</v>
      </c>
      <c r="H36" s="53">
        <v>243</v>
      </c>
      <c r="I36" s="53">
        <v>219</v>
      </c>
      <c r="J36" s="53">
        <v>1155</v>
      </c>
      <c r="K36" s="53">
        <v>1027</v>
      </c>
      <c r="L36" s="53">
        <v>2345</v>
      </c>
      <c r="M36" s="53">
        <v>2261</v>
      </c>
      <c r="N36" s="53">
        <v>1913</v>
      </c>
      <c r="O36" s="53">
        <v>1992</v>
      </c>
      <c r="P36" s="53">
        <v>757</v>
      </c>
      <c r="Q36" s="53">
        <v>1499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1514</v>
      </c>
      <c r="D37" s="53">
        <f t="shared" si="1"/>
        <v>707</v>
      </c>
      <c r="E37" s="53">
        <f t="shared" si="2"/>
        <v>807</v>
      </c>
      <c r="F37" s="53">
        <v>4</v>
      </c>
      <c r="G37" s="53">
        <v>4</v>
      </c>
      <c r="H37" s="53">
        <v>22</v>
      </c>
      <c r="I37" s="53">
        <v>26</v>
      </c>
      <c r="J37" s="53">
        <v>125</v>
      </c>
      <c r="K37" s="53">
        <v>119</v>
      </c>
      <c r="L37" s="53">
        <v>252</v>
      </c>
      <c r="M37" s="53">
        <v>247</v>
      </c>
      <c r="N37" s="53">
        <v>220</v>
      </c>
      <c r="O37" s="53">
        <v>232</v>
      </c>
      <c r="P37" s="53">
        <v>84</v>
      </c>
      <c r="Q37" s="53">
        <v>179</v>
      </c>
    </row>
    <row r="38" spans="1:17" s="35" customFormat="1" ht="18.75">
      <c r="A38" s="50">
        <v>15</v>
      </c>
      <c r="B38" s="51" t="s">
        <v>102</v>
      </c>
      <c r="C38" s="52">
        <f t="shared" si="0"/>
        <v>138</v>
      </c>
      <c r="D38" s="53">
        <f t="shared" si="1"/>
        <v>85</v>
      </c>
      <c r="E38" s="53">
        <f t="shared" si="2"/>
        <v>53</v>
      </c>
      <c r="F38" s="53">
        <v>1</v>
      </c>
      <c r="G38" s="53">
        <v>0</v>
      </c>
      <c r="H38" s="53">
        <v>2</v>
      </c>
      <c r="I38" s="53">
        <v>3</v>
      </c>
      <c r="J38" s="53">
        <v>6</v>
      </c>
      <c r="K38" s="53">
        <v>6</v>
      </c>
      <c r="L38" s="53">
        <v>41</v>
      </c>
      <c r="M38" s="53">
        <v>29</v>
      </c>
      <c r="N38" s="53">
        <v>26</v>
      </c>
      <c r="O38" s="53">
        <v>9</v>
      </c>
      <c r="P38" s="53">
        <v>9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16287</v>
      </c>
      <c r="D39" s="53">
        <f t="shared" si="1"/>
        <v>7845</v>
      </c>
      <c r="E39" s="53">
        <f t="shared" si="2"/>
        <v>8442</v>
      </c>
      <c r="F39" s="53">
        <v>2</v>
      </c>
      <c r="G39" s="53">
        <v>4</v>
      </c>
      <c r="H39" s="53">
        <v>170</v>
      </c>
      <c r="I39" s="53">
        <v>119</v>
      </c>
      <c r="J39" s="53">
        <v>1206</v>
      </c>
      <c r="K39" s="53">
        <v>1174</v>
      </c>
      <c r="L39" s="53">
        <v>2895</v>
      </c>
      <c r="M39" s="53">
        <v>2543</v>
      </c>
      <c r="N39" s="53">
        <v>2655</v>
      </c>
      <c r="O39" s="53">
        <v>2827</v>
      </c>
      <c r="P39" s="53">
        <v>917</v>
      </c>
      <c r="Q39" s="53">
        <v>1775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9374</v>
      </c>
      <c r="D40" s="53">
        <f t="shared" si="1"/>
        <v>4474</v>
      </c>
      <c r="E40" s="53">
        <f t="shared" si="2"/>
        <v>4900</v>
      </c>
      <c r="F40" s="53">
        <v>3</v>
      </c>
      <c r="G40" s="53">
        <v>4</v>
      </c>
      <c r="H40" s="53">
        <v>97</v>
      </c>
      <c r="I40" s="53">
        <v>102</v>
      </c>
      <c r="J40" s="53">
        <v>735</v>
      </c>
      <c r="K40" s="53">
        <v>781</v>
      </c>
      <c r="L40" s="53">
        <v>1688</v>
      </c>
      <c r="M40" s="53">
        <v>1624</v>
      </c>
      <c r="N40" s="53">
        <v>1478</v>
      </c>
      <c r="O40" s="53">
        <v>1552</v>
      </c>
      <c r="P40" s="53">
        <v>473</v>
      </c>
      <c r="Q40" s="53">
        <v>837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362</v>
      </c>
      <c r="D41" s="53">
        <f t="shared" si="1"/>
        <v>210</v>
      </c>
      <c r="E41" s="53">
        <f t="shared" si="2"/>
        <v>152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112</v>
      </c>
      <c r="M41" s="53">
        <v>63</v>
      </c>
      <c r="N41" s="53">
        <v>74</v>
      </c>
      <c r="O41" s="53">
        <v>47</v>
      </c>
      <c r="P41" s="53">
        <v>12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432</v>
      </c>
      <c r="E42" s="53">
        <f t="shared" si="2"/>
        <v>329</v>
      </c>
      <c r="F42" s="53">
        <v>0</v>
      </c>
      <c r="G42" s="53">
        <v>1</v>
      </c>
      <c r="H42" s="53">
        <v>1</v>
      </c>
      <c r="I42" s="53">
        <v>4</v>
      </c>
      <c r="J42" s="53">
        <v>25</v>
      </c>
      <c r="K42" s="53">
        <v>31</v>
      </c>
      <c r="L42" s="53">
        <v>161</v>
      </c>
      <c r="M42" s="53">
        <v>96</v>
      </c>
      <c r="N42" s="53">
        <v>182</v>
      </c>
      <c r="O42" s="53">
        <v>124</v>
      </c>
      <c r="P42" s="53">
        <v>63</v>
      </c>
      <c r="Q42" s="53">
        <v>73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416074</v>
      </c>
      <c r="D43" s="52">
        <f t="shared" si="4"/>
        <v>193032</v>
      </c>
      <c r="E43" s="52">
        <f t="shared" si="4"/>
        <v>223042</v>
      </c>
      <c r="F43" s="52">
        <f t="shared" si="4"/>
        <v>1657</v>
      </c>
      <c r="G43" s="52">
        <f t="shared" si="4"/>
        <v>1585</v>
      </c>
      <c r="H43" s="52">
        <f t="shared" si="4"/>
        <v>8040</v>
      </c>
      <c r="I43" s="52">
        <f t="shared" si="4"/>
        <v>7730</v>
      </c>
      <c r="J43" s="52">
        <f t="shared" si="4"/>
        <v>33981</v>
      </c>
      <c r="K43" s="52">
        <f t="shared" si="4"/>
        <v>32143</v>
      </c>
      <c r="L43" s="52">
        <f t="shared" si="4"/>
        <v>73750</v>
      </c>
      <c r="M43" s="52">
        <f t="shared" si="4"/>
        <v>76065</v>
      </c>
      <c r="N43" s="52">
        <f t="shared" si="4"/>
        <v>54762</v>
      </c>
      <c r="O43" s="52">
        <f t="shared" si="4"/>
        <v>60636</v>
      </c>
      <c r="P43" s="52">
        <f t="shared" si="4"/>
        <v>20842</v>
      </c>
      <c r="Q43" s="52">
        <f t="shared" si="4"/>
        <v>44883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56715</v>
      </c>
      <c r="D20" s="53">
        <f>F20+H20+J20+N20+P20+L20</f>
        <v>26917</v>
      </c>
      <c r="E20" s="53">
        <f>G20+I20+K20+O20+Q20+M20</f>
        <v>29798</v>
      </c>
      <c r="F20" s="53">
        <v>222</v>
      </c>
      <c r="G20" s="53">
        <v>229</v>
      </c>
      <c r="H20" s="53">
        <v>1042</v>
      </c>
      <c r="I20" s="53">
        <v>994</v>
      </c>
      <c r="J20" s="53">
        <v>3664</v>
      </c>
      <c r="K20" s="53">
        <v>3496</v>
      </c>
      <c r="L20" s="53">
        <v>10645</v>
      </c>
      <c r="M20" s="53">
        <v>10480</v>
      </c>
      <c r="N20" s="53">
        <v>8458</v>
      </c>
      <c r="O20" s="53">
        <v>8809</v>
      </c>
      <c r="P20" s="53">
        <v>2886</v>
      </c>
      <c r="Q20" s="53">
        <v>5790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3259</v>
      </c>
      <c r="D21" s="53">
        <f t="shared" ref="D21:D42" si="1">F21+H21+J21+N21+P21+L21</f>
        <v>1600</v>
      </c>
      <c r="E21" s="53">
        <f t="shared" ref="E21:E42" si="2">G21+I21+K21+O21+Q21+M21</f>
        <v>1659</v>
      </c>
      <c r="F21" s="53">
        <v>12</v>
      </c>
      <c r="G21" s="53">
        <v>13</v>
      </c>
      <c r="H21" s="53">
        <v>48</v>
      </c>
      <c r="I21" s="53">
        <v>37</v>
      </c>
      <c r="J21" s="53">
        <v>288</v>
      </c>
      <c r="K21" s="53">
        <v>239</v>
      </c>
      <c r="L21" s="53">
        <v>719</v>
      </c>
      <c r="M21" s="53">
        <v>632</v>
      </c>
      <c r="N21" s="53">
        <v>399</v>
      </c>
      <c r="O21" s="53">
        <v>440</v>
      </c>
      <c r="P21" s="53">
        <v>134</v>
      </c>
      <c r="Q21" s="53">
        <v>298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19204</v>
      </c>
      <c r="D22" s="53">
        <f t="shared" si="1"/>
        <v>8442</v>
      </c>
      <c r="E22" s="53">
        <f t="shared" si="2"/>
        <v>10762</v>
      </c>
      <c r="F22" s="53">
        <v>9</v>
      </c>
      <c r="G22" s="53">
        <v>11</v>
      </c>
      <c r="H22" s="53">
        <v>209</v>
      </c>
      <c r="I22" s="53">
        <v>240</v>
      </c>
      <c r="J22" s="53">
        <v>2119</v>
      </c>
      <c r="K22" s="53">
        <v>2102</v>
      </c>
      <c r="L22" s="53">
        <v>3432</v>
      </c>
      <c r="M22" s="53">
        <v>4274</v>
      </c>
      <c r="N22" s="53">
        <v>2000</v>
      </c>
      <c r="O22" s="53">
        <v>2616</v>
      </c>
      <c r="P22" s="53">
        <v>673</v>
      </c>
      <c r="Q22" s="53">
        <v>1519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1033</v>
      </c>
      <c r="D24" s="53">
        <f t="shared" si="1"/>
        <v>528</v>
      </c>
      <c r="E24" s="53">
        <f t="shared" si="2"/>
        <v>505</v>
      </c>
      <c r="F24" s="53">
        <v>1</v>
      </c>
      <c r="G24" s="53">
        <v>2</v>
      </c>
      <c r="H24" s="53">
        <v>13</v>
      </c>
      <c r="I24" s="53">
        <v>11</v>
      </c>
      <c r="J24" s="53">
        <v>82</v>
      </c>
      <c r="K24" s="53">
        <v>80</v>
      </c>
      <c r="L24" s="53">
        <v>185</v>
      </c>
      <c r="M24" s="53">
        <v>169</v>
      </c>
      <c r="N24" s="53">
        <v>204</v>
      </c>
      <c r="O24" s="53">
        <v>190</v>
      </c>
      <c r="P24" s="53">
        <v>43</v>
      </c>
      <c r="Q24" s="53">
        <v>53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2759</v>
      </c>
      <c r="D25" s="53">
        <f t="shared" si="1"/>
        <v>1678</v>
      </c>
      <c r="E25" s="53">
        <f t="shared" si="2"/>
        <v>1081</v>
      </c>
      <c r="F25" s="53">
        <v>3</v>
      </c>
      <c r="G25" s="53">
        <v>6</v>
      </c>
      <c r="H25" s="53">
        <v>34</v>
      </c>
      <c r="I25" s="53">
        <v>22</v>
      </c>
      <c r="J25" s="53">
        <v>90</v>
      </c>
      <c r="K25" s="53">
        <v>81</v>
      </c>
      <c r="L25" s="53">
        <v>820</v>
      </c>
      <c r="M25" s="53">
        <v>383</v>
      </c>
      <c r="N25" s="53">
        <v>618</v>
      </c>
      <c r="O25" s="53">
        <v>412</v>
      </c>
      <c r="P25" s="53">
        <v>113</v>
      </c>
      <c r="Q25" s="53">
        <v>177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10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6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3575</v>
      </c>
      <c r="D27" s="53">
        <f t="shared" si="1"/>
        <v>1585</v>
      </c>
      <c r="E27" s="53">
        <f t="shared" si="2"/>
        <v>1990</v>
      </c>
      <c r="F27" s="53">
        <v>14</v>
      </c>
      <c r="G27" s="53">
        <v>14</v>
      </c>
      <c r="H27" s="53">
        <v>104</v>
      </c>
      <c r="I27" s="53">
        <v>100</v>
      </c>
      <c r="J27" s="53">
        <v>505</v>
      </c>
      <c r="K27" s="53">
        <v>467</v>
      </c>
      <c r="L27" s="53">
        <v>571</v>
      </c>
      <c r="M27" s="53">
        <v>848</v>
      </c>
      <c r="N27" s="53">
        <v>334</v>
      </c>
      <c r="O27" s="53">
        <v>438</v>
      </c>
      <c r="P27" s="53">
        <v>57</v>
      </c>
      <c r="Q27" s="53">
        <v>123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322</v>
      </c>
      <c r="D28" s="53">
        <f t="shared" si="1"/>
        <v>237</v>
      </c>
      <c r="E28" s="53">
        <f t="shared" si="2"/>
        <v>85</v>
      </c>
      <c r="F28" s="53">
        <v>0</v>
      </c>
      <c r="G28" s="53">
        <v>0</v>
      </c>
      <c r="H28" s="53">
        <v>2</v>
      </c>
      <c r="I28" s="53">
        <v>4</v>
      </c>
      <c r="J28" s="53">
        <v>11</v>
      </c>
      <c r="K28" s="53">
        <v>11</v>
      </c>
      <c r="L28" s="53">
        <v>130</v>
      </c>
      <c r="M28" s="53">
        <v>43</v>
      </c>
      <c r="N28" s="53">
        <v>81</v>
      </c>
      <c r="O28" s="53">
        <v>22</v>
      </c>
      <c r="P28" s="53">
        <v>13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8984</v>
      </c>
      <c r="D29" s="53">
        <f t="shared" si="1"/>
        <v>4025</v>
      </c>
      <c r="E29" s="53">
        <f t="shared" si="2"/>
        <v>4959</v>
      </c>
      <c r="F29" s="53">
        <v>68</v>
      </c>
      <c r="G29" s="53">
        <v>63</v>
      </c>
      <c r="H29" s="53">
        <v>288</v>
      </c>
      <c r="I29" s="53">
        <v>267</v>
      </c>
      <c r="J29" s="53">
        <v>1008</v>
      </c>
      <c r="K29" s="53">
        <v>885</v>
      </c>
      <c r="L29" s="53">
        <v>1492</v>
      </c>
      <c r="M29" s="53">
        <v>2040</v>
      </c>
      <c r="N29" s="53">
        <v>884</v>
      </c>
      <c r="O29" s="53">
        <v>1051</v>
      </c>
      <c r="P29" s="53">
        <v>285</v>
      </c>
      <c r="Q29" s="53">
        <v>653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4974</v>
      </c>
      <c r="D30" s="53">
        <f t="shared" si="1"/>
        <v>2089</v>
      </c>
      <c r="E30" s="53">
        <f t="shared" si="2"/>
        <v>2885</v>
      </c>
      <c r="F30" s="53">
        <v>48</v>
      </c>
      <c r="G30" s="53">
        <v>47</v>
      </c>
      <c r="H30" s="53">
        <v>215</v>
      </c>
      <c r="I30" s="53">
        <v>219</v>
      </c>
      <c r="J30" s="53">
        <v>766</v>
      </c>
      <c r="K30" s="53">
        <v>725</v>
      </c>
      <c r="L30" s="53">
        <v>652</v>
      </c>
      <c r="M30" s="53">
        <v>1390</v>
      </c>
      <c r="N30" s="53">
        <v>343</v>
      </c>
      <c r="O30" s="53">
        <v>396</v>
      </c>
      <c r="P30" s="53">
        <v>65</v>
      </c>
      <c r="Q30" s="53">
        <v>108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9213</v>
      </c>
      <c r="D31" s="53">
        <f t="shared" si="1"/>
        <v>4210</v>
      </c>
      <c r="E31" s="53">
        <f t="shared" si="2"/>
        <v>5003</v>
      </c>
      <c r="F31" s="53">
        <v>66</v>
      </c>
      <c r="G31" s="53">
        <v>65</v>
      </c>
      <c r="H31" s="53">
        <v>302</v>
      </c>
      <c r="I31" s="53">
        <v>256</v>
      </c>
      <c r="J31" s="53">
        <v>1009</v>
      </c>
      <c r="K31" s="53">
        <v>1012</v>
      </c>
      <c r="L31" s="53">
        <v>1667</v>
      </c>
      <c r="M31" s="53">
        <v>2039</v>
      </c>
      <c r="N31" s="53">
        <v>916</v>
      </c>
      <c r="O31" s="53">
        <v>1082</v>
      </c>
      <c r="P31" s="53">
        <v>250</v>
      </c>
      <c r="Q31" s="53">
        <v>549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5531</v>
      </c>
      <c r="D32" s="53">
        <f t="shared" si="1"/>
        <v>2440</v>
      </c>
      <c r="E32" s="53">
        <f t="shared" si="2"/>
        <v>3091</v>
      </c>
      <c r="F32" s="53">
        <v>27</v>
      </c>
      <c r="G32" s="53">
        <v>20</v>
      </c>
      <c r="H32" s="53">
        <v>158</v>
      </c>
      <c r="I32" s="53">
        <v>157</v>
      </c>
      <c r="J32" s="53">
        <v>715</v>
      </c>
      <c r="K32" s="53">
        <v>651</v>
      </c>
      <c r="L32" s="53">
        <v>803</v>
      </c>
      <c r="M32" s="53">
        <v>1311</v>
      </c>
      <c r="N32" s="53">
        <v>595</v>
      </c>
      <c r="O32" s="53">
        <v>737</v>
      </c>
      <c r="P32" s="53">
        <v>142</v>
      </c>
      <c r="Q32" s="53">
        <v>215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21765</v>
      </c>
      <c r="D33" s="53">
        <f t="shared" si="1"/>
        <v>9748</v>
      </c>
      <c r="E33" s="53">
        <f t="shared" si="2"/>
        <v>12017</v>
      </c>
      <c r="F33" s="53">
        <v>1</v>
      </c>
      <c r="G33" s="53">
        <v>3</v>
      </c>
      <c r="H33" s="53">
        <v>129</v>
      </c>
      <c r="I33" s="53">
        <v>137</v>
      </c>
      <c r="J33" s="53">
        <v>1913</v>
      </c>
      <c r="K33" s="53">
        <v>1740</v>
      </c>
      <c r="L33" s="53">
        <v>4124</v>
      </c>
      <c r="M33" s="53">
        <v>3793</v>
      </c>
      <c r="N33" s="53">
        <v>2333</v>
      </c>
      <c r="O33" s="53">
        <v>2965</v>
      </c>
      <c r="P33" s="53">
        <v>1248</v>
      </c>
      <c r="Q33" s="53">
        <v>3379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8903</v>
      </c>
      <c r="D34" s="53">
        <f t="shared" si="1"/>
        <v>3883</v>
      </c>
      <c r="E34" s="53">
        <f t="shared" si="2"/>
        <v>5020</v>
      </c>
      <c r="F34" s="53">
        <v>0</v>
      </c>
      <c r="G34" s="53">
        <v>0</v>
      </c>
      <c r="H34" s="53">
        <v>59</v>
      </c>
      <c r="I34" s="53">
        <v>63</v>
      </c>
      <c r="J34" s="53">
        <v>760</v>
      </c>
      <c r="K34" s="53">
        <v>732</v>
      </c>
      <c r="L34" s="53">
        <v>1815</v>
      </c>
      <c r="M34" s="53">
        <v>1630</v>
      </c>
      <c r="N34" s="53">
        <v>828</v>
      </c>
      <c r="O34" s="53">
        <v>1155</v>
      </c>
      <c r="P34" s="53">
        <v>421</v>
      </c>
      <c r="Q34" s="53">
        <v>1440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40320</v>
      </c>
      <c r="D35" s="53">
        <f t="shared" si="1"/>
        <v>18471</v>
      </c>
      <c r="E35" s="53">
        <f t="shared" si="2"/>
        <v>21849</v>
      </c>
      <c r="F35" s="53">
        <v>121</v>
      </c>
      <c r="G35" s="53">
        <v>116</v>
      </c>
      <c r="H35" s="53">
        <v>675</v>
      </c>
      <c r="I35" s="53">
        <v>678</v>
      </c>
      <c r="J35" s="53">
        <v>3304</v>
      </c>
      <c r="K35" s="53">
        <v>3058</v>
      </c>
      <c r="L35" s="53">
        <v>6825</v>
      </c>
      <c r="M35" s="53">
        <v>6806</v>
      </c>
      <c r="N35" s="53">
        <v>5145</v>
      </c>
      <c r="O35" s="53">
        <v>5794</v>
      </c>
      <c r="P35" s="53">
        <v>2401</v>
      </c>
      <c r="Q35" s="53">
        <v>5397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2311</v>
      </c>
      <c r="D36" s="53">
        <f t="shared" si="1"/>
        <v>1019</v>
      </c>
      <c r="E36" s="53">
        <f t="shared" si="2"/>
        <v>1292</v>
      </c>
      <c r="F36" s="53">
        <v>1</v>
      </c>
      <c r="G36" s="53">
        <v>0</v>
      </c>
      <c r="H36" s="53">
        <v>6</v>
      </c>
      <c r="I36" s="53">
        <v>2</v>
      </c>
      <c r="J36" s="53">
        <v>213</v>
      </c>
      <c r="K36" s="53">
        <v>168</v>
      </c>
      <c r="L36" s="53">
        <v>468</v>
      </c>
      <c r="M36" s="53">
        <v>425</v>
      </c>
      <c r="N36" s="53">
        <v>214</v>
      </c>
      <c r="O36" s="53">
        <v>337</v>
      </c>
      <c r="P36" s="53">
        <v>117</v>
      </c>
      <c r="Q36" s="53">
        <v>360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429</v>
      </c>
      <c r="D37" s="53">
        <f t="shared" si="1"/>
        <v>217</v>
      </c>
      <c r="E37" s="53">
        <f t="shared" si="2"/>
        <v>212</v>
      </c>
      <c r="F37" s="53">
        <v>0</v>
      </c>
      <c r="G37" s="53">
        <v>0</v>
      </c>
      <c r="H37" s="53">
        <v>1</v>
      </c>
      <c r="I37" s="53">
        <v>0</v>
      </c>
      <c r="J37" s="53">
        <v>46</v>
      </c>
      <c r="K37" s="53">
        <v>31</v>
      </c>
      <c r="L37" s="53">
        <v>103</v>
      </c>
      <c r="M37" s="53">
        <v>76</v>
      </c>
      <c r="N37" s="53">
        <v>48</v>
      </c>
      <c r="O37" s="53">
        <v>42</v>
      </c>
      <c r="P37" s="53">
        <v>19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4801</v>
      </c>
      <c r="D38" s="53">
        <f t="shared" si="1"/>
        <v>2237</v>
      </c>
      <c r="E38" s="53">
        <f t="shared" si="2"/>
        <v>2564</v>
      </c>
      <c r="F38" s="53">
        <v>6</v>
      </c>
      <c r="G38" s="53">
        <v>7</v>
      </c>
      <c r="H38" s="53">
        <v>39</v>
      </c>
      <c r="I38" s="53">
        <v>51</v>
      </c>
      <c r="J38" s="53">
        <v>323</v>
      </c>
      <c r="K38" s="53">
        <v>320</v>
      </c>
      <c r="L38" s="53">
        <v>750</v>
      </c>
      <c r="M38" s="53">
        <v>596</v>
      </c>
      <c r="N38" s="53">
        <v>708</v>
      </c>
      <c r="O38" s="53">
        <v>797</v>
      </c>
      <c r="P38" s="53">
        <v>411</v>
      </c>
      <c r="Q38" s="53">
        <v>793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25446</v>
      </c>
      <c r="D39" s="53">
        <f t="shared" si="1"/>
        <v>11132</v>
      </c>
      <c r="E39" s="53">
        <f t="shared" si="2"/>
        <v>14314</v>
      </c>
      <c r="F39" s="53">
        <v>114</v>
      </c>
      <c r="G39" s="53">
        <v>99</v>
      </c>
      <c r="H39" s="53">
        <v>573</v>
      </c>
      <c r="I39" s="53">
        <v>558</v>
      </c>
      <c r="J39" s="53">
        <v>2189</v>
      </c>
      <c r="K39" s="53">
        <v>1997</v>
      </c>
      <c r="L39" s="53">
        <v>4484</v>
      </c>
      <c r="M39" s="53">
        <v>4784</v>
      </c>
      <c r="N39" s="53">
        <v>2555</v>
      </c>
      <c r="O39" s="53">
        <v>3450</v>
      </c>
      <c r="P39" s="53">
        <v>1217</v>
      </c>
      <c r="Q39" s="53">
        <v>3426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16503</v>
      </c>
      <c r="D40" s="53">
        <f t="shared" si="1"/>
        <v>7144</v>
      </c>
      <c r="E40" s="53">
        <f t="shared" si="2"/>
        <v>9359</v>
      </c>
      <c r="F40" s="53">
        <v>113</v>
      </c>
      <c r="G40" s="53">
        <v>119</v>
      </c>
      <c r="H40" s="53">
        <v>444</v>
      </c>
      <c r="I40" s="53">
        <v>398</v>
      </c>
      <c r="J40" s="53">
        <v>1541</v>
      </c>
      <c r="K40" s="53">
        <v>1402</v>
      </c>
      <c r="L40" s="53">
        <v>2775</v>
      </c>
      <c r="M40" s="53">
        <v>3394</v>
      </c>
      <c r="N40" s="53">
        <v>1586</v>
      </c>
      <c r="O40" s="53">
        <v>2121</v>
      </c>
      <c r="P40" s="53">
        <v>685</v>
      </c>
      <c r="Q40" s="53">
        <v>1925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17602</v>
      </c>
      <c r="D41" s="53">
        <f t="shared" si="1"/>
        <v>8278</v>
      </c>
      <c r="E41" s="53">
        <f t="shared" si="2"/>
        <v>9324</v>
      </c>
      <c r="F41" s="53">
        <v>66</v>
      </c>
      <c r="G41" s="53">
        <v>49</v>
      </c>
      <c r="H41" s="53">
        <v>310</v>
      </c>
      <c r="I41" s="53">
        <v>238</v>
      </c>
      <c r="J41" s="53">
        <v>1368</v>
      </c>
      <c r="K41" s="53">
        <v>1316</v>
      </c>
      <c r="L41" s="53">
        <v>3248</v>
      </c>
      <c r="M41" s="53">
        <v>2900</v>
      </c>
      <c r="N41" s="53">
        <v>2285</v>
      </c>
      <c r="O41" s="53">
        <v>2574</v>
      </c>
      <c r="P41" s="53">
        <v>1001</v>
      </c>
      <c r="Q41" s="53">
        <v>2247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8761</v>
      </c>
      <c r="D42" s="53">
        <f t="shared" si="1"/>
        <v>4187</v>
      </c>
      <c r="E42" s="53">
        <f t="shared" si="2"/>
        <v>4574</v>
      </c>
      <c r="F42" s="53">
        <v>20</v>
      </c>
      <c r="G42" s="53">
        <v>15</v>
      </c>
      <c r="H42" s="53">
        <v>112</v>
      </c>
      <c r="I42" s="53">
        <v>136</v>
      </c>
      <c r="J42" s="53">
        <v>741</v>
      </c>
      <c r="K42" s="53">
        <v>673</v>
      </c>
      <c r="L42" s="53">
        <v>1665</v>
      </c>
      <c r="M42" s="53">
        <v>1354</v>
      </c>
      <c r="N42" s="53">
        <v>1174</v>
      </c>
      <c r="O42" s="53">
        <v>1233</v>
      </c>
      <c r="P42" s="53">
        <v>475</v>
      </c>
      <c r="Q42" s="53">
        <v>1163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258722</v>
      </c>
      <c r="D43" s="52">
        <f>SUM(D20:D42)-D21-D23-D26-D37</f>
        <v>118250</v>
      </c>
      <c r="E43" s="52">
        <f>SUM(E20:E42)-E21-E23-E26-E37</f>
        <v>140472</v>
      </c>
      <c r="F43" s="52">
        <f t="shared" ref="F43:Q43" si="4">SUM(F20:F42)-F21-F23-F26-F37</f>
        <v>900</v>
      </c>
      <c r="G43" s="52">
        <f t="shared" si="4"/>
        <v>865</v>
      </c>
      <c r="H43" s="52">
        <f t="shared" si="4"/>
        <v>4714</v>
      </c>
      <c r="I43" s="52">
        <f t="shared" si="4"/>
        <v>4531</v>
      </c>
      <c r="J43" s="52">
        <f t="shared" si="4"/>
        <v>22321</v>
      </c>
      <c r="K43" s="52">
        <f t="shared" si="4"/>
        <v>20916</v>
      </c>
      <c r="L43" s="52">
        <f t="shared" si="4"/>
        <v>46551</v>
      </c>
      <c r="M43" s="52">
        <f t="shared" si="4"/>
        <v>48659</v>
      </c>
      <c r="N43" s="52">
        <f t="shared" si="4"/>
        <v>31261</v>
      </c>
      <c r="O43" s="52">
        <f t="shared" si="4"/>
        <v>36179</v>
      </c>
      <c r="P43" s="52">
        <f t="shared" si="4"/>
        <v>12503</v>
      </c>
      <c r="Q43" s="52">
        <f t="shared" si="4"/>
        <v>29322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2024-04-01T12:17:02Z</dcterms:modified>
</cp:coreProperties>
</file>