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E48" i="4"/>
  <c r="G45"/>
  <c r="H45"/>
  <c r="I45"/>
  <c r="J45"/>
  <c r="K45"/>
  <c r="L45"/>
  <c r="M45"/>
  <c r="N45"/>
  <c r="O45"/>
  <c r="P45"/>
  <c r="Q45"/>
  <c r="R45"/>
  <c r="E48" i="2" l="1"/>
  <c r="Q48" i="3"/>
  <c r="O48"/>
  <c r="M48"/>
  <c r="K48"/>
  <c r="I48"/>
  <c r="R48"/>
  <c r="P48"/>
  <c r="N48"/>
  <c r="L48"/>
  <c r="J48"/>
  <c r="H48"/>
  <c r="F48" i="2"/>
  <c r="F48" i="4"/>
  <c r="D48" s="1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i="2" l="1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<sst xmlns="http://schemas.openxmlformats.org/spreadsheetml/2006/main" count="570" uniqueCount="127">
  <si>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</si>
  <si>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</si>
  <si>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</si>
  <si>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</si>
  <si>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</si>
  <si>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</si>
  <si>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</si>
  <si>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</si>
  <si>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</si>
  <si>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</si>
  <si>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</si>
  <si>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</si>
  <si>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</si>
  <si>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</si>
  <si>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</si>
  <si>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</si>
  <si>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</si>
  <si>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</si>
  <si>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</si>
  <si>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</si>
  <si>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</si>
  <si>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</si>
  <si>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</si>
  <si>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</si>
  <si>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</si>
  <si>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</si>
  <si>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</si>
  <si>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</si>
  <si>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</si>
  <si>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</si>
  <si>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</si>
  <si>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</si>
  <si>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</si>
  <si>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</si>
  <si>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</si>
  <si>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</si>
  <si>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</si>
  <si>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</si>
  <si>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</si>
  <si>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</si>
  <si>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</si>
  <si>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</si>
  <si>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</si>
  <si>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</si>
  <si>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</si>
  <si>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</si>
  <si>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</si>
  <si>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</si>
  <si>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</si>
  <si>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</si>
  <si>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</si>
  <si>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</si>
  <si>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</si>
  <si>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</si>
  <si>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</si>
  <si>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</si>
  <si>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</si>
  <si>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</si>
  <si>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</si>
  <si>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</si>
  <si>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</si>
  <si>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</si>
  <si>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</si>
  <si>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</si>
  <si>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</si>
  <si>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</si>
  <si>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</si>
  <si>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</si>
  <si>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</si>
  <si>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</si>
  <si>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</si>
  <si>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</si>
  <si>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</si>
  <si>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</si>
  <si>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</si>
  <si>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</si>
  <si>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</si>
  <si>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</si>
  <si>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</si>
  <si>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</si>
  <si>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</si>
  <si>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</si>
  <si>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</si>
  <si>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</si>
  <si>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</si>
  <si>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</si>
  <si>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</si>
  <si>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</si>
  <si>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</si>
  <si>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</si>
  <si>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</si>
  <si>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</si>
  <si>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</si>
  <si>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</si>
  <si>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</si>
  <si>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</si>
  <si>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</si>
  <si>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</si>
  <si>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</si>
  <si>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</si>
  <si>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</si>
  <si>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</si>
  <si>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</si>
  <si>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</si>
  <si>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</si>
  <si>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</si>
  <si>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</si>
  <si>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</si>
  <si>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</si>
  <si>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</si>
  <si>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</si>
  <si>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</si>
  <si>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</si>
  <si>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</si>
  <si>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</si>
  <si>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</si>
  <si>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</si>
  <si>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</si>
  <si>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</si>
  <si>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</si>
  <si>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</si>
  <si>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</si>
  <si>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</si>
  <si>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</si>
  <si>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</si>
  <si>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июня 2024 года</t>
  </si>
  <si>
    <t>01 июня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</si>
</sst>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H35" sqref="H3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98" t="s">
        <v>125</v>
      </c>
      <c r="H10" s="98"/>
      <c r="I10" s="98"/>
      <c r="J10" s="98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70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672421</v>
      </c>
      <c r="E20" s="21">
        <f>G20+I20+K20+O20+Q20+M20</f>
        <v>310471</v>
      </c>
      <c r="F20" s="21">
        <f>H20+J20+L20+P20+R20+N20</f>
        <v>361950</v>
      </c>
      <c r="G20" s="21">
        <f t="shared" ref="G20:R20" si="1">SUM(G21:G43)</f>
        <v>2471</v>
      </c>
      <c r="H20" s="21">
        <f t="shared" si="1"/>
        <v>2321</v>
      </c>
      <c r="I20" s="21">
        <f t="shared" si="1"/>
        <v>12512</v>
      </c>
      <c r="J20" s="21">
        <f t="shared" si="1"/>
        <v>12074</v>
      </c>
      <c r="K20" s="21">
        <f t="shared" si="1"/>
        <v>56187</v>
      </c>
      <c r="L20" s="21">
        <f t="shared" si="1"/>
        <v>52894</v>
      </c>
      <c r="M20" s="21">
        <f t="shared" si="1"/>
        <v>119982</v>
      </c>
      <c r="N20" s="21">
        <f t="shared" si="1"/>
        <v>123853</v>
      </c>
      <c r="O20" s="21">
        <f t="shared" si="1"/>
        <v>85783</v>
      </c>
      <c r="P20" s="21">
        <f t="shared" si="1"/>
        <v>96400</v>
      </c>
      <c r="Q20" s="21">
        <f t="shared" si="1"/>
        <v>33536</v>
      </c>
      <c r="R20" s="21">
        <f t="shared" si="1"/>
        <v>74408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1734</v>
      </c>
      <c r="E21" s="27">
        <f>G21+I21+K21+O21+Q21+M21</f>
        <v>468</v>
      </c>
      <c r="F21" s="27">
        <f>H21+J21+L21+P21+R21+N21</f>
        <v>1266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200</v>
      </c>
      <c r="N21" s="27">
        <f>'Прил.12 согаз'!N21+'Прил.12 альфа'!N21</f>
        <v>585</v>
      </c>
      <c r="O21" s="27">
        <f>'Прил.12 согаз'!O21+'Прил.12 альфа'!O21</f>
        <v>192</v>
      </c>
      <c r="P21" s="27">
        <f>'Прил.12 согаз'!P21+'Прил.12 альфа'!P21</f>
        <v>590</v>
      </c>
      <c r="Q21" s="27">
        <f>'Прил.12 согаз'!Q21+'Прил.12 альфа'!Q21</f>
        <v>76</v>
      </c>
      <c r="R21" s="27">
        <f>'Прил.12 согаз'!R21+'Прил.12 альфа'!R21</f>
        <v>91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73456</v>
      </c>
      <c r="E22" s="27">
        <f t="shared" ref="E22:E43" si="2">G22+I22+K22+O22+Q22+M22</f>
        <v>34466</v>
      </c>
      <c r="F22" s="27">
        <f t="shared" ref="F22:F43" si="3">H22+J22+L22+P22+R22+N22</f>
        <v>38990</v>
      </c>
      <c r="G22" s="27">
        <f>'Прил.12 согаз'!G22+'Прил.12 альфа'!G22</f>
        <v>170</v>
      </c>
      <c r="H22" s="27">
        <f>'Прил.12 согаз'!H22+'Прил.12 альфа'!H22</f>
        <v>169</v>
      </c>
      <c r="I22" s="27">
        <f>'Прил.12 согаз'!I22+'Прил.12 альфа'!I22</f>
        <v>1259</v>
      </c>
      <c r="J22" s="27">
        <f>'Прил.12 согаз'!J22+'Прил.12 альфа'!J22</f>
        <v>1219</v>
      </c>
      <c r="K22" s="27">
        <f>'Прил.12 согаз'!K22+'Прил.12 альфа'!K22</f>
        <v>6145</v>
      </c>
      <c r="L22" s="27">
        <f>'Прил.12 согаз'!L22+'Прил.12 альфа'!L22</f>
        <v>5810</v>
      </c>
      <c r="M22" s="27">
        <f>'Прил.12 согаз'!M22+'Прил.12 альфа'!M22</f>
        <v>14123</v>
      </c>
      <c r="N22" s="27">
        <f>'Прил.12 согаз'!N22+'Прил.12 альфа'!N22</f>
        <v>12867</v>
      </c>
      <c r="O22" s="27">
        <f>'Прил.12 согаз'!O22+'Прил.12 альфа'!O22</f>
        <v>9119</v>
      </c>
      <c r="P22" s="27">
        <f>'Прил.12 согаз'!P22+'Прил.12 альфа'!P22</f>
        <v>10103</v>
      </c>
      <c r="Q22" s="27">
        <f>'Прил.12 согаз'!Q22+'Прил.12 альфа'!Q22</f>
        <v>3650</v>
      </c>
      <c r="R22" s="27">
        <f>'Прил.12 согаз'!R22+'Прил.12 альфа'!R22</f>
        <v>8822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39789</v>
      </c>
      <c r="E23" s="27">
        <f t="shared" si="2"/>
        <v>17806</v>
      </c>
      <c r="F23" s="27">
        <f t="shared" si="3"/>
        <v>21983</v>
      </c>
      <c r="G23" s="27">
        <f>'Прил.12 согаз'!G23+'Прил.12 альфа'!G23</f>
        <v>123</v>
      </c>
      <c r="H23" s="27">
        <f>'Прил.12 согаз'!H23+'Прил.12 альфа'!H23</f>
        <v>110</v>
      </c>
      <c r="I23" s="27">
        <f>'Прил.12 согаз'!I23+'Прил.12 альфа'!I23</f>
        <v>711</v>
      </c>
      <c r="J23" s="27">
        <f>'Прил.12 согаз'!J23+'Прил.12 альфа'!J23</f>
        <v>725</v>
      </c>
      <c r="K23" s="27">
        <f>'Прил.12 согаз'!K23+'Прил.12 альфа'!K23</f>
        <v>3613</v>
      </c>
      <c r="L23" s="27">
        <f>'Прил.12 согаз'!L23+'Прил.12 альфа'!L23</f>
        <v>3302</v>
      </c>
      <c r="M23" s="27">
        <f>'Прил.12 согаз'!M23+'Прил.12 альфа'!M23</f>
        <v>5927</v>
      </c>
      <c r="N23" s="27">
        <f>'Прил.12 согаз'!N23+'Прил.12 альфа'!N23</f>
        <v>6207</v>
      </c>
      <c r="O23" s="27">
        <f>'Прил.12 согаз'!O23+'Прил.12 альфа'!O23</f>
        <v>4896</v>
      </c>
      <c r="P23" s="27">
        <f>'Прил.12 согаз'!P23+'Прил.12 альфа'!P23</f>
        <v>5856</v>
      </c>
      <c r="Q23" s="27">
        <f>'Прил.12 согаз'!Q23+'Прил.12 альфа'!Q23</f>
        <v>2536</v>
      </c>
      <c r="R23" s="27">
        <f>'Прил.12 согаз'!R23+'Прил.12 альфа'!R23</f>
        <v>5783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40946</v>
      </c>
      <c r="E24" s="27">
        <f t="shared" si="2"/>
        <v>19412</v>
      </c>
      <c r="F24" s="27">
        <f t="shared" si="3"/>
        <v>21534</v>
      </c>
      <c r="G24" s="27">
        <f>'Прил.12 согаз'!G24+'Прил.12 альфа'!G24</f>
        <v>125</v>
      </c>
      <c r="H24" s="27">
        <f>'Прил.12 согаз'!H24+'Прил.12 альфа'!H24</f>
        <v>133</v>
      </c>
      <c r="I24" s="27">
        <f>'Прил.12 согаз'!I24+'Прил.12 альфа'!I24</f>
        <v>744</v>
      </c>
      <c r="J24" s="27">
        <f>'Прил.12 согаз'!J24+'Прил.12 альфа'!J24</f>
        <v>709</v>
      </c>
      <c r="K24" s="27">
        <f>'Прил.12 согаз'!K24+'Прил.12 альфа'!K24</f>
        <v>3246</v>
      </c>
      <c r="L24" s="27">
        <f>'Прил.12 согаз'!L24+'Прил.12 альфа'!L24</f>
        <v>3151</v>
      </c>
      <c r="M24" s="27">
        <f>'Прил.12 согаз'!M24+'Прил.12 альфа'!M24</f>
        <v>7725</v>
      </c>
      <c r="N24" s="27">
        <f>'Прил.12 согаз'!N24+'Прил.12 альфа'!N24</f>
        <v>7131</v>
      </c>
      <c r="O24" s="27">
        <f>'Прил.12 согаз'!O24+'Прил.12 альфа'!O24</f>
        <v>5505</v>
      </c>
      <c r="P24" s="27">
        <f>'Прил.12 согаз'!P24+'Прил.12 альфа'!P24</f>
        <v>5928</v>
      </c>
      <c r="Q24" s="27">
        <f>'Прил.12 согаз'!Q24+'Прил.12 альфа'!Q24</f>
        <v>2067</v>
      </c>
      <c r="R24" s="27">
        <f>'Прил.12 согаз'!R24+'Прил.12 альфа'!R24</f>
        <v>4482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8744</v>
      </c>
      <c r="E25" s="27">
        <f t="shared" si="2"/>
        <v>4118</v>
      </c>
      <c r="F25" s="27">
        <f t="shared" si="3"/>
        <v>4626</v>
      </c>
      <c r="G25" s="27">
        <f>'Прил.12 согаз'!G25+'Прил.12 альфа'!G25</f>
        <v>21</v>
      </c>
      <c r="H25" s="27">
        <f>'Прил.12 согаз'!H25+'Прил.12 альфа'!H25</f>
        <v>21</v>
      </c>
      <c r="I25" s="27">
        <f>'Прил.12 согаз'!I25+'Прил.12 альфа'!I25</f>
        <v>116</v>
      </c>
      <c r="J25" s="27">
        <f>'Прил.12 согаз'!J25+'Прил.12 альфа'!J25</f>
        <v>136</v>
      </c>
      <c r="K25" s="27">
        <f>'Прил.12 согаз'!K25+'Прил.12 альфа'!K25</f>
        <v>722</v>
      </c>
      <c r="L25" s="27">
        <f>'Прил.12 согаз'!L25+'Прил.12 альфа'!L25</f>
        <v>672</v>
      </c>
      <c r="M25" s="27">
        <f>'Прил.12 согаз'!M25+'Прил.12 альфа'!M25</f>
        <v>1476</v>
      </c>
      <c r="N25" s="27">
        <f>'Прил.12 согаз'!N25+'Прил.12 альфа'!N25</f>
        <v>1257</v>
      </c>
      <c r="O25" s="27">
        <f>'Прил.12 согаз'!O25+'Прил.12 альфа'!O25</f>
        <v>1245</v>
      </c>
      <c r="P25" s="27">
        <f>'Прил.12 согаз'!P25+'Прил.12 альфа'!P25</f>
        <v>1320</v>
      </c>
      <c r="Q25" s="27">
        <f>'Прил.12 согаз'!Q25+'Прил.12 альфа'!Q25</f>
        <v>538</v>
      </c>
      <c r="R25" s="27">
        <f>'Прил.12 согаз'!R25+'Прил.12 альфа'!R25</f>
        <v>1220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58026</v>
      </c>
      <c r="E26" s="27">
        <f t="shared" si="2"/>
        <v>26780</v>
      </c>
      <c r="F26" s="27">
        <f t="shared" si="3"/>
        <v>31246</v>
      </c>
      <c r="G26" s="27">
        <f>'Прил.12 согаз'!G26+'Прил.12 альфа'!G26</f>
        <v>181</v>
      </c>
      <c r="H26" s="27">
        <f>'Прил.12 согаз'!H26+'Прил.12 альфа'!H26</f>
        <v>158</v>
      </c>
      <c r="I26" s="27">
        <f>'Прил.12 согаз'!I26+'Прил.12 альфа'!I26</f>
        <v>1019</v>
      </c>
      <c r="J26" s="27">
        <f>'Прил.12 согаз'!J26+'Прил.12 альфа'!J26</f>
        <v>888</v>
      </c>
      <c r="K26" s="27">
        <f>'Прил.12 согаз'!K26+'Прил.12 альфа'!K26</f>
        <v>4669</v>
      </c>
      <c r="L26" s="27">
        <f>'Прил.12 согаз'!L26+'Прил.12 альфа'!L26</f>
        <v>4396</v>
      </c>
      <c r="M26" s="27">
        <f>'Прил.12 согаз'!M26+'Прил.12 альфа'!M26</f>
        <v>10291</v>
      </c>
      <c r="N26" s="27">
        <f>'Прил.12 согаз'!N26+'Прил.12 альфа'!N26</f>
        <v>9657</v>
      </c>
      <c r="O26" s="27">
        <f>'Прил.12 согаз'!O26+'Прил.12 альфа'!O26</f>
        <v>7459</v>
      </c>
      <c r="P26" s="27">
        <f>'Прил.12 согаз'!P26+'Прил.12 альфа'!P26</f>
        <v>8717</v>
      </c>
      <c r="Q26" s="27">
        <f>'Прил.12 согаз'!Q26+'Прил.12 альфа'!Q26</f>
        <v>3161</v>
      </c>
      <c r="R26" s="27">
        <f>'Прил.12 согаз'!R26+'Прил.12 альфа'!R26</f>
        <v>7430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24550</v>
      </c>
      <c r="E27" s="27">
        <f t="shared" si="2"/>
        <v>11161</v>
      </c>
      <c r="F27" s="27">
        <f t="shared" si="3"/>
        <v>13389</v>
      </c>
      <c r="G27" s="27">
        <f>'Прил.12 согаз'!G27+'Прил.12 альфа'!G27</f>
        <v>94</v>
      </c>
      <c r="H27" s="27">
        <f>'Прил.12 согаз'!H27+'Прил.12 альфа'!H27</f>
        <v>114</v>
      </c>
      <c r="I27" s="27">
        <f>'Прил.12 согаз'!I27+'Прил.12 альфа'!I27</f>
        <v>479</v>
      </c>
      <c r="J27" s="27">
        <f>'Прил.12 согаз'!J27+'Прил.12 альфа'!J27</f>
        <v>416</v>
      </c>
      <c r="K27" s="27">
        <f>'Прил.12 согаз'!K27+'Прил.12 альфа'!K27</f>
        <v>2076</v>
      </c>
      <c r="L27" s="27">
        <f>'Прил.12 согаз'!L27+'Прил.12 альфа'!L27</f>
        <v>1976</v>
      </c>
      <c r="M27" s="27">
        <f>'Прил.12 согаз'!M27+'Прил.12 альфа'!M27</f>
        <v>4315</v>
      </c>
      <c r="N27" s="27">
        <f>'Прил.12 согаз'!N27+'Прил.12 альфа'!N27</f>
        <v>4547</v>
      </c>
      <c r="O27" s="27">
        <f>'Прил.12 согаз'!O27+'Прил.12 альфа'!O27</f>
        <v>3045</v>
      </c>
      <c r="P27" s="27">
        <f>'Прил.12 согаз'!P27+'Прил.12 альфа'!P27</f>
        <v>3573</v>
      </c>
      <c r="Q27" s="27">
        <f>'Прил.12 согаз'!Q27+'Прил.12 альфа'!Q27</f>
        <v>1152</v>
      </c>
      <c r="R27" s="27">
        <f>'Прил.12 согаз'!R27+'Прил.12 альфа'!R27</f>
        <v>2763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28127</v>
      </c>
      <c r="E28" s="27">
        <f t="shared" si="2"/>
        <v>12949</v>
      </c>
      <c r="F28" s="27">
        <f t="shared" si="3"/>
        <v>15178</v>
      </c>
      <c r="G28" s="27">
        <f>'Прил.12 согаз'!G28+'Прил.12 альфа'!G28</f>
        <v>117</v>
      </c>
      <c r="H28" s="27">
        <f>'Прил.12 согаз'!H28+'Прил.12 альфа'!H28</f>
        <v>75</v>
      </c>
      <c r="I28" s="27">
        <f>'Прил.12 согаз'!I28+'Прил.12 альфа'!I28</f>
        <v>639</v>
      </c>
      <c r="J28" s="27">
        <f>'Прил.12 согаз'!J28+'Прил.12 альфа'!J28</f>
        <v>615</v>
      </c>
      <c r="K28" s="27">
        <f>'Прил.12 согаз'!K28+'Прил.12 альфа'!K28</f>
        <v>2665</v>
      </c>
      <c r="L28" s="27">
        <f>'Прил.12 согаз'!L28+'Прил.12 альфа'!L28</f>
        <v>2593</v>
      </c>
      <c r="M28" s="27">
        <f>'Прил.12 согаз'!M28+'Прил.12 альфа'!M28</f>
        <v>4838</v>
      </c>
      <c r="N28" s="27">
        <f>'Прил.12 согаз'!N28+'Прил.12 альфа'!N28</f>
        <v>5499</v>
      </c>
      <c r="O28" s="27">
        <f>'Прил.12 согаз'!O28+'Прил.12 альфа'!O28</f>
        <v>3616</v>
      </c>
      <c r="P28" s="27">
        <f>'Прил.12 согаз'!P28+'Прил.12 альфа'!P28</f>
        <v>3941</v>
      </c>
      <c r="Q28" s="27">
        <f>'Прил.12 согаз'!Q28+'Прил.12 альфа'!Q28</f>
        <v>1074</v>
      </c>
      <c r="R28" s="27">
        <f>'Прил.12 согаз'!R28+'Прил.12 альфа'!R28</f>
        <v>2455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44522</v>
      </c>
      <c r="E29" s="27">
        <f t="shared" si="2"/>
        <v>19082</v>
      </c>
      <c r="F29" s="27">
        <f t="shared" si="3"/>
        <v>25440</v>
      </c>
      <c r="G29" s="27">
        <f>'Прил.12 согаз'!G29+'Прил.12 альфа'!G29</f>
        <v>245</v>
      </c>
      <c r="H29" s="27">
        <f>'Прил.12 согаз'!H29+'Прил.12 альфа'!H29</f>
        <v>240</v>
      </c>
      <c r="I29" s="27">
        <f>'Прил.12 согаз'!I29+'Прил.12 альфа'!I29</f>
        <v>1188</v>
      </c>
      <c r="J29" s="27">
        <f>'Прил.12 согаз'!J29+'Прил.12 альфа'!J29</f>
        <v>1234</v>
      </c>
      <c r="K29" s="27">
        <f>'Прил.12 согаз'!K29+'Прил.12 альфа'!K29</f>
        <v>4761</v>
      </c>
      <c r="L29" s="27">
        <f>'Прил.12 согаз'!L29+'Прил.12 альфа'!L29</f>
        <v>4643</v>
      </c>
      <c r="M29" s="27">
        <f>'Прил.12 согаз'!M29+'Прил.12 альфа'!M29</f>
        <v>6655</v>
      </c>
      <c r="N29" s="27">
        <f>'Прил.12 согаз'!N29+'Прил.12 альфа'!N29</f>
        <v>10075</v>
      </c>
      <c r="O29" s="27">
        <f>'Прил.12 согаз'!O29+'Прил.12 альфа'!O29</f>
        <v>4717</v>
      </c>
      <c r="P29" s="27">
        <f>'Прил.12 согаз'!P29+'Прил.12 альфа'!P29</f>
        <v>6149</v>
      </c>
      <c r="Q29" s="27">
        <f>'Прил.12 согаз'!Q29+'Прил.12 альфа'!Q29</f>
        <v>1516</v>
      </c>
      <c r="R29" s="27">
        <f>'Прил.12 согаз'!R29+'Прил.12 альфа'!R29</f>
        <v>3099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111496</v>
      </c>
      <c r="E30" s="27">
        <f t="shared" si="2"/>
        <v>49762</v>
      </c>
      <c r="F30" s="27">
        <f t="shared" si="3"/>
        <v>61734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25391</v>
      </c>
      <c r="N30" s="27">
        <f>'Прил.12 согаз'!N30+'Прил.12 альфа'!N30</f>
        <v>26305</v>
      </c>
      <c r="O30" s="27">
        <f>'Прил.12 согаз'!O30+'Прил.12 альфа'!O30</f>
        <v>17086</v>
      </c>
      <c r="P30" s="27">
        <f>'Прил.12 согаз'!P30+'Прил.12 альфа'!P30</f>
        <v>19360</v>
      </c>
      <c r="Q30" s="27">
        <f>'Прил.12 согаз'!Q30+'Прил.12 альфа'!Q30</f>
        <v>7285</v>
      </c>
      <c r="R30" s="27">
        <f>'Прил.12 согаз'!R30+'Прил.12 альфа'!R30</f>
        <v>16069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92563</v>
      </c>
      <c r="E31" s="27">
        <f t="shared" si="2"/>
        <v>41114</v>
      </c>
      <c r="F31" s="27">
        <f t="shared" si="3"/>
        <v>51449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20565</v>
      </c>
      <c r="N31" s="27">
        <f>'Прил.12 согаз'!N31+'Прил.12 альфа'!N31</f>
        <v>20920</v>
      </c>
      <c r="O31" s="27">
        <f>'Прил.12 согаз'!O31+'Прил.12 альфа'!O31</f>
        <v>14728</v>
      </c>
      <c r="P31" s="27">
        <f>'Прил.12 согаз'!P31+'Прил.12 альфа'!P31</f>
        <v>16662</v>
      </c>
      <c r="Q31" s="27">
        <f>'Прил.12 согаз'!Q31+'Прил.12 альфа'!Q31</f>
        <v>5821</v>
      </c>
      <c r="R31" s="27">
        <f>'Прил.12 согаз'!R31+'Прил.12 альфа'!R31</f>
        <v>13867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21718</v>
      </c>
      <c r="E32" s="27">
        <f t="shared" si="2"/>
        <v>11119</v>
      </c>
      <c r="F32" s="27">
        <f t="shared" si="3"/>
        <v>10599</v>
      </c>
      <c r="G32" s="27">
        <f>'Прил.12 согаз'!G32+'Прил.12 альфа'!G32</f>
        <v>373</v>
      </c>
      <c r="H32" s="27">
        <f>'Прил.12 согаз'!H32+'Прил.12 альфа'!H32</f>
        <v>337</v>
      </c>
      <c r="I32" s="27">
        <f>'Прил.12 согаз'!I32+'Прил.12 альфа'!I32</f>
        <v>1988</v>
      </c>
      <c r="J32" s="27">
        <f>'Прил.12 согаз'!J32+'Прил.12 альфа'!J32</f>
        <v>1918</v>
      </c>
      <c r="K32" s="27">
        <f>'Прил.12 согаз'!K32+'Прил.12 альфа'!K32</f>
        <v>8758</v>
      </c>
      <c r="L32" s="27">
        <f>'Прил.12 согаз'!L32+'Прил.12 альфа'!L32</f>
        <v>8344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16118</v>
      </c>
      <c r="E33" s="27">
        <f t="shared" si="2"/>
        <v>8430</v>
      </c>
      <c r="F33" s="27">
        <f t="shared" si="3"/>
        <v>7688</v>
      </c>
      <c r="G33" s="27">
        <f>'Прил.12 согаз'!G33+'Прил.12 альфа'!G33</f>
        <v>291</v>
      </c>
      <c r="H33" s="27">
        <f>'Прил.12 согаз'!H33+'Прил.12 альфа'!H33</f>
        <v>264</v>
      </c>
      <c r="I33" s="27">
        <f>'Прил.12 согаз'!I33+'Прил.12 альфа'!I33</f>
        <v>1392</v>
      </c>
      <c r="J33" s="27">
        <f>'Прил.12 согаз'!J33+'Прил.12 альфа'!J33</f>
        <v>1356</v>
      </c>
      <c r="K33" s="27">
        <f>'Прил.12 согаз'!K33+'Прил.12 альфа'!K33</f>
        <v>6747</v>
      </c>
      <c r="L33" s="27">
        <f>'Прил.12 согаз'!L33+'Прил.12 альфа'!L33</f>
        <v>6068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16329</v>
      </c>
      <c r="E34" s="27">
        <f t="shared" si="2"/>
        <v>8354</v>
      </c>
      <c r="F34" s="27">
        <f t="shared" si="3"/>
        <v>7975</v>
      </c>
      <c r="G34" s="27">
        <f>'Прил.12 согаз'!G34+'Прил.12 альфа'!G34</f>
        <v>313</v>
      </c>
      <c r="H34" s="27">
        <f>'Прил.12 согаз'!H34+'Прил.12 альфа'!H34</f>
        <v>310</v>
      </c>
      <c r="I34" s="27">
        <f>'Прил.12 согаз'!I34+'Прил.12 альфа'!I34</f>
        <v>1493</v>
      </c>
      <c r="J34" s="27">
        <f>'Прил.12 согаз'!J34+'Прил.12 альфа'!J34</f>
        <v>1484</v>
      </c>
      <c r="K34" s="27">
        <f>'Прил.12 согаз'!K34+'Прил.12 альфа'!K34</f>
        <v>6548</v>
      </c>
      <c r="L34" s="27">
        <f>'Прил.12 согаз'!L34+'Прил.12 альфа'!L34</f>
        <v>6181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17690</v>
      </c>
      <c r="E35" s="63">
        <f t="shared" si="2"/>
        <v>7943</v>
      </c>
      <c r="F35" s="63">
        <f t="shared" si="3"/>
        <v>9747</v>
      </c>
      <c r="G35" s="63">
        <f>'Прил.12 согаз'!G35+'Прил.12 альфа'!G35</f>
        <v>37</v>
      </c>
      <c r="H35" s="63">
        <f>'Прил.12 согаз'!H35+'Прил.12 альфа'!H35</f>
        <v>38</v>
      </c>
      <c r="I35" s="63">
        <f>'Прил.12 согаз'!I35+'Прил.12 альфа'!I35</f>
        <v>226</v>
      </c>
      <c r="J35" s="63">
        <f>'Прил.12 согаз'!J35+'Прил.12 альфа'!J35</f>
        <v>217</v>
      </c>
      <c r="K35" s="63">
        <f>'Прил.12 согаз'!K35+'Прил.12 альфа'!K35</f>
        <v>925</v>
      </c>
      <c r="L35" s="63">
        <f>'Прил.12 согаз'!L35+'Прил.12 альфа'!L35</f>
        <v>885</v>
      </c>
      <c r="M35" s="63">
        <f>'Прил.12 согаз'!M35+'Прил.12 альфа'!M35</f>
        <v>2475</v>
      </c>
      <c r="N35" s="63">
        <f>'Прил.12 согаз'!N35+'Прил.12 альфа'!N35</f>
        <v>3708</v>
      </c>
      <c r="O35" s="63">
        <f>'Прил.12 согаз'!O35+'Прил.12 альфа'!O35</f>
        <v>3095</v>
      </c>
      <c r="P35" s="63">
        <f>'Прил.12 согаз'!P35+'Прил.12 альфа'!P35</f>
        <v>3333</v>
      </c>
      <c r="Q35" s="63">
        <f>'Прил.12 согаз'!Q35+'Прил.12 альфа'!Q35</f>
        <v>1185</v>
      </c>
      <c r="R35" s="63">
        <f>'Прил.12 согаз'!R35+'Прил.12 альфа'!R35</f>
        <v>1566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15703</v>
      </c>
      <c r="E36" s="27">
        <f t="shared" si="2"/>
        <v>7471</v>
      </c>
      <c r="F36" s="27">
        <f t="shared" si="3"/>
        <v>8232</v>
      </c>
      <c r="G36" s="27">
        <f>'Прил.12 согаз'!G36+'Прил.12 альфа'!G36</f>
        <v>50</v>
      </c>
      <c r="H36" s="27">
        <f>'Прил.12 согаз'!H36+'Прил.12 альфа'!H36</f>
        <v>38</v>
      </c>
      <c r="I36" s="27">
        <f>'Прил.12 согаз'!I36+'Прил.12 альфа'!I36</f>
        <v>252</v>
      </c>
      <c r="J36" s="27">
        <f>'Прил.12 согаз'!J36+'Прил.12 альфа'!J36</f>
        <v>218</v>
      </c>
      <c r="K36" s="27">
        <f>'Прил.12 согаз'!K36+'Прил.12 альфа'!K36</f>
        <v>1324</v>
      </c>
      <c r="L36" s="27">
        <f>'Прил.12 согаз'!L36+'Прил.12 альфа'!L36</f>
        <v>1140</v>
      </c>
      <c r="M36" s="27">
        <f>'Прил.12 согаз'!M36+'Прил.12 альфа'!M36</f>
        <v>2806</v>
      </c>
      <c r="N36" s="27">
        <f>'Прил.12 согаз'!N36+'Прил.12 альфа'!N36</f>
        <v>2625</v>
      </c>
      <c r="O36" s="27">
        <f>'Прил.12 согаз'!O36+'Прил.12 альфа'!O36</f>
        <v>2148</v>
      </c>
      <c r="P36" s="27">
        <f>'Прил.12 согаз'!P36+'Прил.12 альфа'!P36</f>
        <v>2342</v>
      </c>
      <c r="Q36" s="27">
        <f>'Прил.12 согаз'!Q36+'Прил.12 альфа'!Q36</f>
        <v>891</v>
      </c>
      <c r="R36" s="27">
        <f>'Прил.12 согаз'!R36+'Прил.12 альфа'!R36</f>
        <v>1869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31310</v>
      </c>
      <c r="E37" s="66">
        <f t="shared" si="2"/>
        <v>13937</v>
      </c>
      <c r="F37" s="66">
        <f t="shared" si="3"/>
        <v>17373</v>
      </c>
      <c r="G37" s="66">
        <f>'Прил.12 согаз'!G37+'Прил.12 альфа'!G37</f>
        <v>175</v>
      </c>
      <c r="H37" s="66">
        <f>'Прил.12 согаз'!H37+'Прил.12 альфа'!H37</f>
        <v>163</v>
      </c>
      <c r="I37" s="66">
        <f>'Прил.12 согаз'!I37+'Прил.12 альфа'!I37</f>
        <v>933</v>
      </c>
      <c r="J37" s="66">
        <f>'Прил.12 согаз'!J37+'Прил.12 альфа'!J37</f>
        <v>884</v>
      </c>
      <c r="K37" s="66">
        <f>'Прил.12 согаз'!K37+'Прил.12 альфа'!K37</f>
        <v>3761</v>
      </c>
      <c r="L37" s="66">
        <f>'Прил.12 согаз'!L37+'Прил.12 альфа'!L37</f>
        <v>3518</v>
      </c>
      <c r="M37" s="66">
        <f>'Прил.12 согаз'!M37+'Прил.12 альфа'!M37</f>
        <v>4973</v>
      </c>
      <c r="N37" s="66">
        <f>'Прил.12 согаз'!N37+'Прил.12 альфа'!N37</f>
        <v>6992</v>
      </c>
      <c r="O37" s="66">
        <f>'Прил.12 согаз'!O37+'Прил.12 альфа'!O37</f>
        <v>3206</v>
      </c>
      <c r="P37" s="66">
        <f>'Прил.12 согаз'!P37+'Прил.12 альфа'!P37</f>
        <v>3976</v>
      </c>
      <c r="Q37" s="66">
        <f>'Прил.12 согаз'!Q37+'Прил.12 альфа'!Q37</f>
        <v>889</v>
      </c>
      <c r="R37" s="66">
        <f>'Прил.12 согаз'!R37+'Прил.12 альфа'!R37</f>
        <v>1840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5693</v>
      </c>
      <c r="E38" s="27">
        <f t="shared" si="2"/>
        <v>2140</v>
      </c>
      <c r="F38" s="27">
        <f t="shared" si="3"/>
        <v>3553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889</v>
      </c>
      <c r="N38" s="27">
        <f>'Прил.12 согаз'!N38+'Прил.12 альфа'!N38</f>
        <v>1037</v>
      </c>
      <c r="O38" s="27">
        <f>'Прил.12 согаз'!O38+'Прил.12 альфа'!O38</f>
        <v>815</v>
      </c>
      <c r="P38" s="27">
        <f>'Прил.12 согаз'!P38+'Прил.12 альфа'!P38</f>
        <v>1413</v>
      </c>
      <c r="Q38" s="27">
        <f>'Прил.12 согаз'!Q38+'Прил.12 альфа'!Q38</f>
        <v>436</v>
      </c>
      <c r="R38" s="27">
        <f>'Прил.12 согаз'!R38+'Прил.12 альфа'!R38</f>
        <v>1103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2762</v>
      </c>
      <c r="E39" s="27">
        <f t="shared" si="2"/>
        <v>1658</v>
      </c>
      <c r="F39" s="27">
        <f t="shared" si="3"/>
        <v>1104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150</v>
      </c>
      <c r="N39" s="27">
        <f>'Прил.12 согаз'!N39+'Прил.12 альфа'!N39</f>
        <v>381</v>
      </c>
      <c r="O39" s="27">
        <f>'Прил.12 согаз'!O39+'Прил.12 альфа'!O39</f>
        <v>1150</v>
      </c>
      <c r="P39" s="27">
        <f>'Прил.12 согаз'!P39+'Прил.12 альфа'!P39</f>
        <v>522</v>
      </c>
      <c r="Q39" s="27">
        <f>'Прил.12 согаз'!Q39+'Прил.12 альфа'!Q39</f>
        <v>358</v>
      </c>
      <c r="R39" s="27">
        <f>'Прил.12 согаз'!R39+'Прил.12 альфа'!R39</f>
        <v>201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10741</v>
      </c>
      <c r="E40" s="27">
        <f t="shared" si="2"/>
        <v>5597</v>
      </c>
      <c r="F40" s="27">
        <f t="shared" si="3"/>
        <v>5144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2575</v>
      </c>
      <c r="N40" s="27">
        <f>'Прил.12 согаз'!N40+'Прил.12 альфа'!N40</f>
        <v>1601</v>
      </c>
      <c r="O40" s="27">
        <f>'Прил.12 согаз'!O40+'Прил.12 альфа'!O40</f>
        <v>2276</v>
      </c>
      <c r="P40" s="27">
        <f>'Прил.12 согаз'!P40+'Прил.12 альфа'!P40</f>
        <v>2100</v>
      </c>
      <c r="Q40" s="27">
        <f>'Прил.12 согаз'!Q40+'Прил.12 альфа'!Q40</f>
        <v>746</v>
      </c>
      <c r="R40" s="27">
        <f>'Прил.12 согаз'!R40+'Прил.12 альфа'!R40</f>
        <v>1443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10404</v>
      </c>
      <c r="E43" s="27">
        <f t="shared" si="2"/>
        <v>6704</v>
      </c>
      <c r="F43" s="27">
        <f t="shared" si="3"/>
        <v>3700</v>
      </c>
      <c r="G43" s="27">
        <f>'Прил.12 согаз'!G43+'Прил.12 альфа'!G43</f>
        <v>156</v>
      </c>
      <c r="H43" s="27">
        <f>'Прил.12 согаз'!H43+'Прил.12 альфа'!H43</f>
        <v>151</v>
      </c>
      <c r="I43" s="27">
        <f>'Прил.12 согаз'!I43+'Прил.12 альфа'!I43</f>
        <v>73</v>
      </c>
      <c r="J43" s="27">
        <f>'Прил.12 согаз'!J43+'Прил.12 альфа'!J43</f>
        <v>55</v>
      </c>
      <c r="K43" s="27">
        <f>'Прил.12 согаз'!K43+'Прил.12 альфа'!K43</f>
        <v>227</v>
      </c>
      <c r="L43" s="27">
        <f>'Прил.12 согаз'!L43+'Прил.12 альфа'!L43</f>
        <v>215</v>
      </c>
      <c r="M43" s="27">
        <f>'Прил.12 согаз'!M43+'Прил.12 альфа'!M43</f>
        <v>4608</v>
      </c>
      <c r="N43" s="27">
        <f>'Прил.12 согаз'!N43+'Прил.12 альфа'!N43</f>
        <v>2459</v>
      </c>
      <c r="O43" s="27">
        <f>'Прил.12 согаз'!O43+'Прил.12 альфа'!O43</f>
        <v>1485</v>
      </c>
      <c r="P43" s="27">
        <f>'Прил.12 согаз'!P43+'Прил.12 альфа'!P43</f>
        <v>515</v>
      </c>
      <c r="Q43" s="27">
        <f>'Прил.12 согаз'!Q43+'Прил.12 альфа'!Q43</f>
        <v>155</v>
      </c>
      <c r="R43" s="27">
        <f>'Прил.12 согаз'!R43+'Прил.12 альфа'!R43</f>
        <v>305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672421</v>
      </c>
      <c r="E44" s="21">
        <f>G44+I44+K44+O44+Q44+M44</f>
        <v>310471</v>
      </c>
      <c r="F44" s="21">
        <f>H44+J44+L44+P44+R44+N44</f>
        <v>361950</v>
      </c>
      <c r="G44" s="21">
        <f t="shared" ref="G44:R44" si="5">SUM(G45:G48)</f>
        <v>2471</v>
      </c>
      <c r="H44" s="21">
        <f t="shared" si="5"/>
        <v>2321</v>
      </c>
      <c r="I44" s="21">
        <f t="shared" si="5"/>
        <v>12512</v>
      </c>
      <c r="J44" s="21">
        <f t="shared" si="5"/>
        <v>12074</v>
      </c>
      <c r="K44" s="21">
        <f t="shared" si="5"/>
        <v>56187</v>
      </c>
      <c r="L44" s="21">
        <f t="shared" si="5"/>
        <v>52894</v>
      </c>
      <c r="M44" s="21">
        <f t="shared" si="5"/>
        <v>119982</v>
      </c>
      <c r="N44" s="21">
        <f t="shared" si="5"/>
        <v>123853</v>
      </c>
      <c r="O44" s="21">
        <f t="shared" si="5"/>
        <v>85783</v>
      </c>
      <c r="P44" s="21">
        <f t="shared" si="5"/>
        <v>96400</v>
      </c>
      <c r="Q44" s="21">
        <f t="shared" si="5"/>
        <v>33536</v>
      </c>
      <c r="R44" s="21">
        <f t="shared" si="5"/>
        <v>74408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615379</v>
      </c>
      <c r="E45" s="27">
        <f t="shared" ref="E45:E48" si="6">G45+I45+K45+O45+Q45+M45</f>
        <v>284608</v>
      </c>
      <c r="F45" s="27">
        <f t="shared" ref="F45:F48" si="7">H45+J45+L45+P45+R45+N45</f>
        <v>330771</v>
      </c>
      <c r="G45" s="26">
        <f>'Прил.12 согаз'!G45+'Прил.12 альфа'!G45</f>
        <v>2205</v>
      </c>
      <c r="H45" s="26">
        <f>'Прил.12 согаз'!H45+'Прил.12 альфа'!H45</f>
        <v>2076</v>
      </c>
      <c r="I45" s="26">
        <f>'Прил.12 согаз'!I45+'Прил.12 альфа'!I45</f>
        <v>11105</v>
      </c>
      <c r="J45" s="26">
        <f>'Прил.12 согаз'!J45+'Прил.12 альфа'!J45</f>
        <v>10777</v>
      </c>
      <c r="K45" s="26">
        <f>'Прил.12 согаз'!K45+'Прил.12 альфа'!K45</f>
        <v>49965</v>
      </c>
      <c r="L45" s="26">
        <f>'Прил.12 согаз'!L45+'Прил.12 альфа'!L45</f>
        <v>47139</v>
      </c>
      <c r="M45" s="26">
        <f>'Прил.12 согаз'!M45+'Прил.12 альфа'!M45</f>
        <v>110455</v>
      </c>
      <c r="N45" s="26">
        <f>'Прил.12 согаз'!N45+'Прил.12 альфа'!N45</f>
        <v>111670</v>
      </c>
      <c r="O45" s="26">
        <f>'Прил.12 согаз'!O45+'Прил.12 альфа'!O45</f>
        <v>79369</v>
      </c>
      <c r="P45" s="26">
        <f>'Прил.12 согаз'!P45+'Прил.12 альфа'!P45</f>
        <v>88812</v>
      </c>
      <c r="Q45" s="26">
        <f>'Прил.12 согаз'!Q45+'Прил.12 альфа'!Q45</f>
        <v>31509</v>
      </c>
      <c r="R45" s="26">
        <f>'Прил.12 согаз'!R45+'Прил.12 альфа'!R45</f>
        <v>70297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15760</v>
      </c>
      <c r="E46" s="27">
        <f t="shared" si="6"/>
        <v>7473</v>
      </c>
      <c r="F46" s="27">
        <f t="shared" si="7"/>
        <v>8287</v>
      </c>
      <c r="G46" s="26">
        <f>'Прил.12 согаз'!G46+'Прил.12 альфа'!G46</f>
        <v>51</v>
      </c>
      <c r="H46" s="26">
        <f>'Прил.12 согаз'!H46+'Прил.12 альфа'!H46</f>
        <v>40</v>
      </c>
      <c r="I46" s="26">
        <f>'Прил.12 согаз'!I46+'Прил.12 альфа'!I46</f>
        <v>254</v>
      </c>
      <c r="J46" s="26">
        <f>'Прил.12 согаз'!J46+'Прил.12 альфа'!J46</f>
        <v>219</v>
      </c>
      <c r="K46" s="26">
        <f>'Прил.12 согаз'!K46+'Прил.12 альфа'!K46</f>
        <v>1364</v>
      </c>
      <c r="L46" s="26">
        <f>'Прил.12 согаз'!L46+'Прил.12 альфа'!L46</f>
        <v>1186</v>
      </c>
      <c r="M46" s="26">
        <f>'Прил.12 согаз'!M46+'Прил.12 альфа'!M46</f>
        <v>2799</v>
      </c>
      <c r="N46" s="26">
        <f>'Прил.12 согаз'!N46+'Прил.12 альфа'!N46</f>
        <v>2660</v>
      </c>
      <c r="O46" s="26">
        <f>'Прил.12 согаз'!O46+'Прил.12 альфа'!O46</f>
        <v>2124</v>
      </c>
      <c r="P46" s="26">
        <f>'Прил.12 согаз'!P46+'Прил.12 альфа'!P46</f>
        <v>2318</v>
      </c>
      <c r="Q46" s="26">
        <f>'Прил.12 согаз'!Q46+'Прил.12 альфа'!Q46</f>
        <v>881</v>
      </c>
      <c r="R46" s="26">
        <f>'Прил.12 согаз'!R46+'Прил.12 альфа'!R46</f>
        <v>1864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33679</v>
      </c>
      <c r="E47" s="66">
        <f t="shared" si="6"/>
        <v>14967</v>
      </c>
      <c r="F47" s="66">
        <f t="shared" si="7"/>
        <v>18712</v>
      </c>
      <c r="G47" s="66">
        <f>'Прил.12 согаз'!G47+'Прил.12 альфа'!G47</f>
        <v>179</v>
      </c>
      <c r="H47" s="66">
        <f>'Прил.12 согаз'!H47+'Прил.12 альфа'!H47</f>
        <v>176</v>
      </c>
      <c r="I47" s="66">
        <f>'Прил.12 согаз'!I47+'Прил.12 альфа'!I47</f>
        <v>968</v>
      </c>
      <c r="J47" s="66">
        <f>'Прил.12 согаз'!J47+'Прил.12 альфа'!J47</f>
        <v>902</v>
      </c>
      <c r="K47" s="66">
        <f>'Прил.12 согаз'!K47+'Прил.12 альфа'!K47</f>
        <v>4000</v>
      </c>
      <c r="L47" s="66">
        <f>'Прил.12 согаз'!L47+'Прил.12 альфа'!L47</f>
        <v>3760</v>
      </c>
      <c r="M47" s="66">
        <f>'Прил.12 согаз'!M47+'Прил.12 альфа'!M47</f>
        <v>5553</v>
      </c>
      <c r="N47" s="66">
        <f>'Прил.12 согаз'!N47+'Прил.12 альфа'!N47</f>
        <v>7808</v>
      </c>
      <c r="O47" s="66">
        <f>'Прил.12 согаз'!O47+'Прил.12 альфа'!O47</f>
        <v>3349</v>
      </c>
      <c r="P47" s="66">
        <f>'Прил.12 согаз'!P47+'Прил.12 альфа'!P47</f>
        <v>4153</v>
      </c>
      <c r="Q47" s="66">
        <f>'Прил.12 согаз'!Q47+'Прил.12 альфа'!Q47</f>
        <v>918</v>
      </c>
      <c r="R47" s="66">
        <f>'Прил.12 согаз'!R47+'Прил.12 альфа'!R47</f>
        <v>1913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7603</v>
      </c>
      <c r="E48" s="63">
        <f t="shared" si="6"/>
        <v>3423</v>
      </c>
      <c r="F48" s="63">
        <f t="shared" si="7"/>
        <v>4180</v>
      </c>
      <c r="G48" s="62">
        <f>'Прил.12 согаз'!G48+'Прил.12 альфа'!G48</f>
        <v>36</v>
      </c>
      <c r="H48" s="62">
        <f>'Прил.12 согаз'!H48+'Прил.12 альфа'!H48</f>
        <v>29</v>
      </c>
      <c r="I48" s="62">
        <f>'Прил.12 согаз'!I48+'Прил.12 альфа'!I48</f>
        <v>185</v>
      </c>
      <c r="J48" s="62">
        <f>'Прил.12 согаз'!J48+'Прил.12 альфа'!J48</f>
        <v>176</v>
      </c>
      <c r="K48" s="62">
        <f>'Прил.12 согаз'!K48+'Прил.12 альфа'!K48</f>
        <v>858</v>
      </c>
      <c r="L48" s="62">
        <f>'Прил.12 согаз'!L48+'Прил.12 альфа'!L48</f>
        <v>809</v>
      </c>
      <c r="M48" s="62">
        <f>'Прил.12 согаз'!M48+'Прил.12 альфа'!M48</f>
        <v>1175</v>
      </c>
      <c r="N48" s="62">
        <f>'Прил.12 согаз'!N48+'Прил.12 альфа'!N48</f>
        <v>1715</v>
      </c>
      <c r="O48" s="62">
        <f>'Прил.12 согаз'!O48+'Прил.12 альфа'!O48</f>
        <v>941</v>
      </c>
      <c r="P48" s="62">
        <f>'Прил.12 согаз'!P48+'Прил.12 альфа'!P48</f>
        <v>1117</v>
      </c>
      <c r="Q48" s="62">
        <f>'Прил.12 согаз'!Q48+'Прил.12 альфа'!Q48</f>
        <v>228</v>
      </c>
      <c r="R48" s="62">
        <f>'Прил.12 согаз'!R48+'Прил.12 альфа'!R48</f>
        <v>334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view="pageBreakPreview" zoomScale="60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125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71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414617</v>
      </c>
      <c r="E20" s="21">
        <f>G20+I20+K20+O20+Q20+M20</f>
        <v>192560</v>
      </c>
      <c r="F20" s="21">
        <f>H20+J20+L20+P20+R20+N20</f>
        <v>222057</v>
      </c>
      <c r="G20" s="21">
        <f t="shared" ref="G20:R20" si="1">SUM(G21:G43)</f>
        <v>1624</v>
      </c>
      <c r="H20" s="21">
        <f t="shared" si="1"/>
        <v>1495</v>
      </c>
      <c r="I20" s="21">
        <f t="shared" si="1"/>
        <v>7912</v>
      </c>
      <c r="J20" s="21">
        <f t="shared" si="1"/>
        <v>7641</v>
      </c>
      <c r="K20" s="21">
        <f t="shared" si="1"/>
        <v>33902</v>
      </c>
      <c r="L20" s="21">
        <f t="shared" si="1"/>
        <v>32036</v>
      </c>
      <c r="M20" s="21">
        <f t="shared" si="1"/>
        <v>73569</v>
      </c>
      <c r="N20" s="21">
        <f t="shared" si="1"/>
        <v>75527</v>
      </c>
      <c r="O20" s="21">
        <f t="shared" si="1"/>
        <v>54629</v>
      </c>
      <c r="P20" s="21">
        <f t="shared" si="1"/>
        <v>60351</v>
      </c>
      <c r="Q20" s="21">
        <f t="shared" si="1"/>
        <v>20924</v>
      </c>
      <c r="R20" s="21">
        <f t="shared" si="1"/>
        <v>45007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1308</v>
      </c>
      <c r="E21" s="27">
        <f>G21+I21+K21+O21+Q21+M21</f>
        <v>365</v>
      </c>
      <c r="F21" s="27">
        <f>H21+J21+L21+P21+R21+N21</f>
        <v>943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153</v>
      </c>
      <c r="N21" s="27">
        <v>436</v>
      </c>
      <c r="O21" s="27">
        <v>155</v>
      </c>
      <c r="P21" s="27">
        <v>438</v>
      </c>
      <c r="Q21" s="27">
        <v>57</v>
      </c>
      <c r="R21" s="27">
        <v>69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45132</v>
      </c>
      <c r="E22" s="27">
        <f t="shared" ref="E22:E43" si="2">G22+I22+K22+O22+Q22+M22</f>
        <v>21711</v>
      </c>
      <c r="F22" s="27">
        <f t="shared" ref="F22:F43" si="3">H22+J22+L22+P22+R22+N22</f>
        <v>23421</v>
      </c>
      <c r="G22" s="27">
        <v>169</v>
      </c>
      <c r="H22" s="27">
        <v>165</v>
      </c>
      <c r="I22" s="27">
        <v>1094</v>
      </c>
      <c r="J22" s="27">
        <v>1047</v>
      </c>
      <c r="K22" s="27">
        <v>3541</v>
      </c>
      <c r="L22" s="27">
        <v>3425</v>
      </c>
      <c r="M22" s="27">
        <v>8645</v>
      </c>
      <c r="N22" s="27">
        <v>7987</v>
      </c>
      <c r="O22" s="27">
        <v>6162</v>
      </c>
      <c r="P22" s="27">
        <v>6416</v>
      </c>
      <c r="Q22" s="27">
        <v>2100</v>
      </c>
      <c r="R22" s="27">
        <v>4381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2066</v>
      </c>
      <c r="E23" s="27">
        <f t="shared" si="2"/>
        <v>1042</v>
      </c>
      <c r="F23" s="27">
        <f t="shared" si="3"/>
        <v>1024</v>
      </c>
      <c r="G23" s="27">
        <v>6</v>
      </c>
      <c r="H23" s="27">
        <v>4</v>
      </c>
      <c r="I23" s="27">
        <v>17</v>
      </c>
      <c r="J23" s="27">
        <v>16</v>
      </c>
      <c r="K23" s="27">
        <v>122</v>
      </c>
      <c r="L23" s="27">
        <v>89</v>
      </c>
      <c r="M23" s="27">
        <v>385</v>
      </c>
      <c r="N23" s="27">
        <v>311</v>
      </c>
      <c r="O23" s="27">
        <v>381</v>
      </c>
      <c r="P23" s="27">
        <v>374</v>
      </c>
      <c r="Q23" s="27">
        <v>131</v>
      </c>
      <c r="R23" s="27">
        <v>230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34633</v>
      </c>
      <c r="E24" s="27">
        <f t="shared" si="2"/>
        <v>16292</v>
      </c>
      <c r="F24" s="27">
        <f t="shared" si="3"/>
        <v>18341</v>
      </c>
      <c r="G24" s="27">
        <v>110</v>
      </c>
      <c r="H24" s="27">
        <v>114</v>
      </c>
      <c r="I24" s="27">
        <v>613</v>
      </c>
      <c r="J24" s="27">
        <v>584</v>
      </c>
      <c r="K24" s="27">
        <v>2616</v>
      </c>
      <c r="L24" s="27">
        <v>2581</v>
      </c>
      <c r="M24" s="27">
        <v>6445</v>
      </c>
      <c r="N24" s="27">
        <v>5866</v>
      </c>
      <c r="O24" s="27">
        <v>4616</v>
      </c>
      <c r="P24" s="27">
        <v>5044</v>
      </c>
      <c r="Q24" s="27">
        <v>1892</v>
      </c>
      <c r="R24" s="27">
        <v>4152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771</v>
      </c>
      <c r="E25" s="27">
        <f t="shared" si="2"/>
        <v>443</v>
      </c>
      <c r="F25" s="27">
        <f t="shared" si="3"/>
        <v>328</v>
      </c>
      <c r="G25" s="27">
        <v>0</v>
      </c>
      <c r="H25" s="27">
        <v>5</v>
      </c>
      <c r="I25" s="27">
        <v>4</v>
      </c>
      <c r="J25" s="27">
        <v>4</v>
      </c>
      <c r="K25" s="27">
        <v>37</v>
      </c>
      <c r="L25" s="27">
        <v>33</v>
      </c>
      <c r="M25" s="27">
        <v>164</v>
      </c>
      <c r="N25" s="27">
        <v>90</v>
      </c>
      <c r="O25" s="27">
        <v>172</v>
      </c>
      <c r="P25" s="27">
        <v>120</v>
      </c>
      <c r="Q25" s="27">
        <v>66</v>
      </c>
      <c r="R25" s="27">
        <v>76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16394</v>
      </c>
      <c r="E26" s="27">
        <f t="shared" si="2"/>
        <v>7968</v>
      </c>
      <c r="F26" s="27">
        <f t="shared" si="3"/>
        <v>8426</v>
      </c>
      <c r="G26" s="27">
        <v>3</v>
      </c>
      <c r="H26" s="27">
        <v>5</v>
      </c>
      <c r="I26" s="27">
        <v>158</v>
      </c>
      <c r="J26" s="27">
        <v>121</v>
      </c>
      <c r="K26" s="27">
        <v>1214</v>
      </c>
      <c r="L26" s="27">
        <v>1181</v>
      </c>
      <c r="M26" s="27">
        <v>2937</v>
      </c>
      <c r="N26" s="27">
        <v>2485</v>
      </c>
      <c r="O26" s="27">
        <v>2718</v>
      </c>
      <c r="P26" s="27">
        <v>2813</v>
      </c>
      <c r="Q26" s="27">
        <v>938</v>
      </c>
      <c r="R26" s="27">
        <v>1821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8981</v>
      </c>
      <c r="E27" s="27">
        <f t="shared" si="2"/>
        <v>4357</v>
      </c>
      <c r="F27" s="27">
        <f t="shared" si="3"/>
        <v>4624</v>
      </c>
      <c r="G27" s="27">
        <v>4</v>
      </c>
      <c r="H27" s="27">
        <v>3</v>
      </c>
      <c r="I27" s="27">
        <v>82</v>
      </c>
      <c r="J27" s="27">
        <v>79</v>
      </c>
      <c r="K27" s="27">
        <v>688</v>
      </c>
      <c r="L27" s="27">
        <v>727</v>
      </c>
      <c r="M27" s="27">
        <v>1642</v>
      </c>
      <c r="N27" s="27">
        <v>1471</v>
      </c>
      <c r="O27" s="27">
        <v>1470</v>
      </c>
      <c r="P27" s="27">
        <v>1509</v>
      </c>
      <c r="Q27" s="27">
        <v>471</v>
      </c>
      <c r="R27" s="27">
        <v>835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27840</v>
      </c>
      <c r="E28" s="27">
        <f t="shared" si="2"/>
        <v>12743</v>
      </c>
      <c r="F28" s="27">
        <f t="shared" si="3"/>
        <v>15097</v>
      </c>
      <c r="G28" s="27">
        <v>115</v>
      </c>
      <c r="H28" s="27">
        <v>75</v>
      </c>
      <c r="I28" s="27">
        <v>637</v>
      </c>
      <c r="J28" s="27">
        <v>614</v>
      </c>
      <c r="K28" s="27">
        <v>2659</v>
      </c>
      <c r="L28" s="27">
        <v>2584</v>
      </c>
      <c r="M28" s="27">
        <v>4727</v>
      </c>
      <c r="N28" s="27">
        <v>5454</v>
      </c>
      <c r="O28" s="27">
        <v>3542</v>
      </c>
      <c r="P28" s="27">
        <v>3920</v>
      </c>
      <c r="Q28" s="27">
        <v>1063</v>
      </c>
      <c r="R28" s="27">
        <v>2450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26365</v>
      </c>
      <c r="E29" s="27">
        <f t="shared" si="2"/>
        <v>11147</v>
      </c>
      <c r="F29" s="27">
        <f t="shared" si="3"/>
        <v>15218</v>
      </c>
      <c r="G29" s="27">
        <v>236</v>
      </c>
      <c r="H29" s="27">
        <v>229</v>
      </c>
      <c r="I29" s="27">
        <v>996</v>
      </c>
      <c r="J29" s="27">
        <v>1022</v>
      </c>
      <c r="K29" s="27">
        <v>2722</v>
      </c>
      <c r="L29" s="27">
        <v>2647</v>
      </c>
      <c r="M29" s="27">
        <v>3517</v>
      </c>
      <c r="N29" s="27">
        <v>6095</v>
      </c>
      <c r="O29" s="27">
        <v>2829</v>
      </c>
      <c r="P29" s="27">
        <v>3613</v>
      </c>
      <c r="Q29" s="27">
        <v>847</v>
      </c>
      <c r="R29" s="27">
        <v>1612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87680</v>
      </c>
      <c r="E30" s="27">
        <f t="shared" si="2"/>
        <v>38864</v>
      </c>
      <c r="F30" s="27">
        <f t="shared" si="3"/>
        <v>48816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19712</v>
      </c>
      <c r="N30" s="27">
        <v>20088</v>
      </c>
      <c r="O30" s="27">
        <v>13179</v>
      </c>
      <c r="P30" s="27">
        <v>15182</v>
      </c>
      <c r="Q30" s="27">
        <v>5973</v>
      </c>
      <c r="R30" s="27">
        <v>13546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70386</v>
      </c>
      <c r="E31" s="27">
        <f t="shared" si="2"/>
        <v>31105</v>
      </c>
      <c r="F31" s="27">
        <f t="shared" si="3"/>
        <v>39281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15482</v>
      </c>
      <c r="N31" s="27">
        <v>15851</v>
      </c>
      <c r="O31" s="27">
        <v>11116</v>
      </c>
      <c r="P31" s="27">
        <v>12620</v>
      </c>
      <c r="Q31" s="27">
        <v>4507</v>
      </c>
      <c r="R31" s="27">
        <v>10810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17219</v>
      </c>
      <c r="E32" s="27">
        <f t="shared" si="2"/>
        <v>8852</v>
      </c>
      <c r="F32" s="27">
        <f t="shared" si="3"/>
        <v>8367</v>
      </c>
      <c r="G32" s="27">
        <v>294</v>
      </c>
      <c r="H32" s="27">
        <v>265</v>
      </c>
      <c r="I32" s="27">
        <v>1562</v>
      </c>
      <c r="J32" s="27">
        <v>1482</v>
      </c>
      <c r="K32" s="27">
        <v>6996</v>
      </c>
      <c r="L32" s="27">
        <v>6620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12867</v>
      </c>
      <c r="E33" s="27">
        <f t="shared" si="2"/>
        <v>6789</v>
      </c>
      <c r="F33" s="27">
        <f t="shared" si="3"/>
        <v>6078</v>
      </c>
      <c r="G33" s="27">
        <v>234</v>
      </c>
      <c r="H33" s="27">
        <v>203</v>
      </c>
      <c r="I33" s="27">
        <v>1069</v>
      </c>
      <c r="J33" s="27">
        <v>1035</v>
      </c>
      <c r="K33" s="27">
        <v>5486</v>
      </c>
      <c r="L33" s="27">
        <v>4840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13127</v>
      </c>
      <c r="E34" s="27">
        <f t="shared" si="2"/>
        <v>6715</v>
      </c>
      <c r="F34" s="27">
        <f t="shared" si="3"/>
        <v>6412</v>
      </c>
      <c r="G34" s="27">
        <v>259</v>
      </c>
      <c r="H34" s="27">
        <v>252</v>
      </c>
      <c r="I34" s="27">
        <v>1185</v>
      </c>
      <c r="J34" s="27">
        <v>1201</v>
      </c>
      <c r="K34" s="27">
        <v>5271</v>
      </c>
      <c r="L34" s="27">
        <v>4959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9001</v>
      </c>
      <c r="E35" s="27">
        <f t="shared" si="2"/>
        <v>4054</v>
      </c>
      <c r="F35" s="27">
        <f t="shared" si="3"/>
        <v>4947</v>
      </c>
      <c r="G35" s="27">
        <v>7</v>
      </c>
      <c r="H35" s="27">
        <v>7</v>
      </c>
      <c r="I35" s="27">
        <v>35</v>
      </c>
      <c r="J35" s="27">
        <v>26</v>
      </c>
      <c r="K35" s="27">
        <v>107</v>
      </c>
      <c r="L35" s="27">
        <v>119</v>
      </c>
      <c r="M35" s="27">
        <v>1279</v>
      </c>
      <c r="N35" s="27">
        <v>1758</v>
      </c>
      <c r="O35" s="27">
        <v>1834</v>
      </c>
      <c r="P35" s="27">
        <v>1961</v>
      </c>
      <c r="Q35" s="27">
        <v>792</v>
      </c>
      <c r="R35" s="27">
        <v>1076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13291</v>
      </c>
      <c r="E36" s="27">
        <f t="shared" si="2"/>
        <v>6423</v>
      </c>
      <c r="F36" s="27">
        <f t="shared" si="3"/>
        <v>6868</v>
      </c>
      <c r="G36" s="27">
        <v>49</v>
      </c>
      <c r="H36" s="27">
        <v>38</v>
      </c>
      <c r="I36" s="27">
        <v>244</v>
      </c>
      <c r="J36" s="27">
        <v>214</v>
      </c>
      <c r="K36" s="27">
        <v>1118</v>
      </c>
      <c r="L36" s="27">
        <v>988</v>
      </c>
      <c r="M36" s="27">
        <v>2319</v>
      </c>
      <c r="N36" s="27">
        <v>2162</v>
      </c>
      <c r="O36" s="27">
        <v>1925</v>
      </c>
      <c r="P36" s="27">
        <v>1973</v>
      </c>
      <c r="Q36" s="27">
        <v>768</v>
      </c>
      <c r="R36" s="27">
        <v>1493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10033</v>
      </c>
      <c r="E37" s="27">
        <f t="shared" si="2"/>
        <v>4405</v>
      </c>
      <c r="F37" s="27">
        <f t="shared" si="3"/>
        <v>5628</v>
      </c>
      <c r="G37" s="27">
        <v>15</v>
      </c>
      <c r="H37" s="27">
        <v>15</v>
      </c>
      <c r="I37" s="27">
        <v>164</v>
      </c>
      <c r="J37" s="27">
        <v>163</v>
      </c>
      <c r="K37" s="27">
        <v>1175</v>
      </c>
      <c r="L37" s="27">
        <v>1100</v>
      </c>
      <c r="M37" s="27">
        <v>1571</v>
      </c>
      <c r="N37" s="27">
        <v>2216</v>
      </c>
      <c r="O37" s="27">
        <v>1170</v>
      </c>
      <c r="P37" s="27">
        <v>1554</v>
      </c>
      <c r="Q37" s="27">
        <v>310</v>
      </c>
      <c r="R37" s="27">
        <v>580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3989</v>
      </c>
      <c r="E38" s="27">
        <f t="shared" si="2"/>
        <v>1557</v>
      </c>
      <c r="F38" s="27">
        <f t="shared" si="3"/>
        <v>2432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606</v>
      </c>
      <c r="N38" s="27">
        <v>680</v>
      </c>
      <c r="O38" s="27">
        <v>636</v>
      </c>
      <c r="P38" s="27">
        <v>1012</v>
      </c>
      <c r="Q38" s="27">
        <v>315</v>
      </c>
      <c r="R38" s="27">
        <v>740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2086</v>
      </c>
      <c r="E39" s="27">
        <f t="shared" si="2"/>
        <v>1261</v>
      </c>
      <c r="F39" s="27">
        <f t="shared" si="3"/>
        <v>825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103</v>
      </c>
      <c r="N39" s="27">
        <v>285</v>
      </c>
      <c r="O39" s="27">
        <v>877</v>
      </c>
      <c r="P39" s="27">
        <v>379</v>
      </c>
      <c r="Q39" s="27">
        <v>281</v>
      </c>
      <c r="R39" s="27">
        <v>161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4595</v>
      </c>
      <c r="E40" s="27">
        <f t="shared" si="2"/>
        <v>2183</v>
      </c>
      <c r="F40" s="27">
        <f t="shared" si="3"/>
        <v>2412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963</v>
      </c>
      <c r="N40" s="27">
        <v>651</v>
      </c>
      <c r="O40" s="27">
        <v>924</v>
      </c>
      <c r="P40" s="27">
        <v>1022</v>
      </c>
      <c r="Q40" s="27">
        <v>296</v>
      </c>
      <c r="R40" s="27">
        <v>739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6853</v>
      </c>
      <c r="E43" s="27">
        <f t="shared" si="2"/>
        <v>4284</v>
      </c>
      <c r="F43" s="27">
        <f t="shared" si="3"/>
        <v>2569</v>
      </c>
      <c r="G43" s="27">
        <v>123</v>
      </c>
      <c r="H43" s="27">
        <v>115</v>
      </c>
      <c r="I43" s="27">
        <v>52</v>
      </c>
      <c r="J43" s="27">
        <v>33</v>
      </c>
      <c r="K43" s="27">
        <v>150</v>
      </c>
      <c r="L43" s="27">
        <v>143</v>
      </c>
      <c r="M43" s="27">
        <v>2919</v>
      </c>
      <c r="N43" s="27">
        <v>1641</v>
      </c>
      <c r="O43" s="27">
        <v>923</v>
      </c>
      <c r="P43" s="27">
        <v>401</v>
      </c>
      <c r="Q43" s="27">
        <v>117</v>
      </c>
      <c r="R43" s="27">
        <v>236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414617</v>
      </c>
      <c r="E44" s="21">
        <f>G44+I44+K44+O44+Q44+M44</f>
        <v>192560</v>
      </c>
      <c r="F44" s="21">
        <f>H44+J44+L44+P44+R44+N44</f>
        <v>222057</v>
      </c>
      <c r="G44" s="21">
        <f t="shared" ref="G44:R44" si="5">SUM(G45:G48)</f>
        <v>1624</v>
      </c>
      <c r="H44" s="21">
        <f t="shared" si="5"/>
        <v>1495</v>
      </c>
      <c r="I44" s="21">
        <f t="shared" si="5"/>
        <v>7912</v>
      </c>
      <c r="J44" s="21">
        <f t="shared" si="5"/>
        <v>7641</v>
      </c>
      <c r="K44" s="21">
        <f t="shared" si="5"/>
        <v>33902</v>
      </c>
      <c r="L44" s="21">
        <f t="shared" si="5"/>
        <v>32036</v>
      </c>
      <c r="M44" s="21">
        <f t="shared" si="5"/>
        <v>73569</v>
      </c>
      <c r="N44" s="21">
        <f t="shared" si="5"/>
        <v>75527</v>
      </c>
      <c r="O44" s="21">
        <f t="shared" si="5"/>
        <v>54629</v>
      </c>
      <c r="P44" s="21">
        <f t="shared" si="5"/>
        <v>60351</v>
      </c>
      <c r="Q44" s="21">
        <f t="shared" si="5"/>
        <v>20924</v>
      </c>
      <c r="R44" s="21">
        <f t="shared" si="5"/>
        <v>45007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389421</v>
      </c>
      <c r="E45" s="27">
        <f t="shared" ref="E45:E47" si="6">G45+I45+K45+O45+Q45+M45</f>
        <v>180921</v>
      </c>
      <c r="F45" s="27">
        <f t="shared" ref="F45:F47" si="7">H45+J45+L45+P45+R45+N45</f>
        <v>208500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1550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1429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7474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7244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31445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29785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69296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70645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51349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56553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19807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42844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13462</v>
      </c>
      <c r="E46" s="27">
        <f t="shared" si="6"/>
        <v>6462</v>
      </c>
      <c r="F46" s="27">
        <f t="shared" si="7"/>
        <v>7000</v>
      </c>
      <c r="G46" s="26">
        <f>'Прил. 11 СОГАЗ'!F36</f>
        <v>50</v>
      </c>
      <c r="H46" s="26">
        <f>'Прил. 11 СОГАЗ'!G36</f>
        <v>40</v>
      </c>
      <c r="I46" s="26">
        <f>'Прил. 11 СОГАЗ'!H36</f>
        <v>248</v>
      </c>
      <c r="J46" s="26">
        <f>'Прил. 11 СОГАЗ'!I36</f>
        <v>217</v>
      </c>
      <c r="K46" s="26">
        <f>'Прил. 11 СОГАЗ'!J36</f>
        <v>1155</v>
      </c>
      <c r="L46" s="26">
        <f>'Прил. 11 СОГАЗ'!K36</f>
        <v>1020</v>
      </c>
      <c r="M46" s="26">
        <f>'Прил. 11 СОГАЗ'!L36</f>
        <v>2334</v>
      </c>
      <c r="N46" s="26">
        <f>'Прил. 11 СОГАЗ'!M36</f>
        <v>2242</v>
      </c>
      <c r="O46" s="26">
        <f>'Прил. 11 СОГАЗ'!N36</f>
        <v>1911</v>
      </c>
      <c r="P46" s="26">
        <f>'Прил. 11 СОГАЗ'!O36</f>
        <v>1979</v>
      </c>
      <c r="Q46" s="26">
        <f>'Прил. 11 СОГАЗ'!P36</f>
        <v>764</v>
      </c>
      <c r="R46" s="26">
        <f>'Прил. 11 СОГАЗ'!Q36</f>
        <v>1502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10648</v>
      </c>
      <c r="E47" s="27">
        <f t="shared" si="6"/>
        <v>4701</v>
      </c>
      <c r="F47" s="27">
        <f t="shared" si="7"/>
        <v>5947</v>
      </c>
      <c r="G47" s="26">
        <f>'Прил. 11 СОГАЗ'!F29+'Прил. 11 СОГАЗ'!F30+'Прил. 11 СОГАЗ'!F31</f>
        <v>17</v>
      </c>
      <c r="H47" s="26">
        <f>'Прил. 11 СОГАЗ'!G29+'Прил. 11 СОГАЗ'!G30+'Прил. 11 СОГАЗ'!G31</f>
        <v>20</v>
      </c>
      <c r="I47" s="26">
        <f>'Прил. 11 СОГАЗ'!H29+'Прил. 11 СОГАЗ'!H30+'Прил. 11 СОГАЗ'!H31</f>
        <v>168</v>
      </c>
      <c r="J47" s="26">
        <f>'Прил. 11 СОГАЗ'!I29+'Прил. 11 СОГАЗ'!I30+'Прил. 11 СОГАЗ'!I31</f>
        <v>163</v>
      </c>
      <c r="K47" s="26">
        <f>'Прил. 11 СОГАЗ'!J29+'Прил. 11 СОГАЗ'!J30+'Прил. 11 СОГАЗ'!J31</f>
        <v>1232</v>
      </c>
      <c r="L47" s="26">
        <f>'Прил. 11 СОГАЗ'!K29+'Прил. 11 СОГАЗ'!K30+'Прил. 11 СОГАЗ'!K31</f>
        <v>1152</v>
      </c>
      <c r="M47" s="26">
        <f>'Прил. 11 СОГАЗ'!L29+'Прил. 11 СОГАЗ'!L30+'Прил. 11 СОГАЗ'!L31</f>
        <v>1756</v>
      </c>
      <c r="N47" s="26">
        <f>'Прил. 11 СОГАЗ'!M29+'Прил. 11 СОГАЗ'!M30+'Прил. 11 СОГАЗ'!M31</f>
        <v>2400</v>
      </c>
      <c r="O47" s="26">
        <f>'Прил. 11 СОГАЗ'!N29+'Прил. 11 СОГАЗ'!N30+'Прил. 11 СОГАЗ'!N31</f>
        <v>1211</v>
      </c>
      <c r="P47" s="26">
        <f>'Прил. 11 СОГАЗ'!O29+'Прил. 11 СОГАЗ'!O30+'Прил. 11 СОГАЗ'!O31</f>
        <v>1615</v>
      </c>
      <c r="Q47" s="26">
        <f>'Прил. 11 СОГАЗ'!P29+'Прил. 11 СОГАЗ'!P30+'Прил. 11 СОГАЗ'!P31</f>
        <v>317</v>
      </c>
      <c r="R47" s="26">
        <f>'Прил. 11 СОГАЗ'!Q29+'Прил. 11 СОГАЗ'!Q30+'Прил. 11 СОГАЗ'!Q31</f>
        <v>597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1086</v>
      </c>
      <c r="E48" s="27">
        <f t="shared" ref="E48" si="9">G48+I48+K48+O48+Q48+M48</f>
        <v>476</v>
      </c>
      <c r="F48" s="27">
        <f t="shared" ref="F48" si="10">H48+J48+L48+P48+R48+N48</f>
        <v>610</v>
      </c>
      <c r="G48" s="26">
        <f>'Прил. 11 СОГАЗ'!F32+'Прил. 11 СОГАЗ'!F24</f>
        <v>7</v>
      </c>
      <c r="H48" s="26">
        <f>'Прил. 11 СОГАЗ'!G32+'Прил. 11 СОГАЗ'!G24</f>
        <v>6</v>
      </c>
      <c r="I48" s="26">
        <f>'Прил. 11 СОГАЗ'!H32+'Прил. 11 СОГАЗ'!H24</f>
        <v>22</v>
      </c>
      <c r="J48" s="26">
        <f>'Прил. 11 СОГАЗ'!I32+'Прил. 11 СОГАЗ'!I24</f>
        <v>17</v>
      </c>
      <c r="K48" s="26">
        <f>'Прил. 11 СОГАЗ'!J32+'Прил. 11 СОГАЗ'!J24</f>
        <v>70</v>
      </c>
      <c r="L48" s="26">
        <f>'Прил. 11 СОГАЗ'!K32+'Прил. 11 СОГАЗ'!K24</f>
        <v>79</v>
      </c>
      <c r="M48" s="26">
        <f>'Прил. 11 СОГАЗ'!L32+'Прил. 11 СОГАЗ'!L24</f>
        <v>183</v>
      </c>
      <c r="N48" s="26">
        <f>'Прил. 11 СОГАЗ'!M32+'Прил. 11 СОГАЗ'!M24</f>
        <v>240</v>
      </c>
      <c r="O48" s="26">
        <f>'Прил. 11 СОГАЗ'!N32+'Прил. 11 СОГАЗ'!N24</f>
        <v>158</v>
      </c>
      <c r="P48" s="26">
        <f>'Прил. 11 СОГАЗ'!O32+'Прил. 11 СОГАЗ'!O24</f>
        <v>204</v>
      </c>
      <c r="Q48" s="26">
        <f>'Прил. 11 СОГАЗ'!P32+'Прил. 11 СОГАЗ'!P24</f>
        <v>36</v>
      </c>
      <c r="R48" s="26">
        <f>'Прил. 11 СОГАЗ'!Q32+'Прил. 11 СОГАЗ'!Q24</f>
        <v>64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125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72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257804</v>
      </c>
      <c r="E20" s="21">
        <f>G20+I20+K20+O20+Q20+M20</f>
        <v>117911</v>
      </c>
      <c r="F20" s="21">
        <f>H20+J20+L20+P20+R20+N20</f>
        <v>139893</v>
      </c>
      <c r="G20" s="21">
        <f t="shared" ref="G20:R20" si="1">SUM(G21:G43)</f>
        <v>847</v>
      </c>
      <c r="H20" s="21">
        <f t="shared" si="1"/>
        <v>826</v>
      </c>
      <c r="I20" s="21">
        <f t="shared" si="1"/>
        <v>4600</v>
      </c>
      <c r="J20" s="21">
        <f t="shared" si="1"/>
        <v>4433</v>
      </c>
      <c r="K20" s="21">
        <f t="shared" si="1"/>
        <v>22285</v>
      </c>
      <c r="L20" s="21">
        <f t="shared" si="1"/>
        <v>20858</v>
      </c>
      <c r="M20" s="21">
        <f t="shared" si="1"/>
        <v>46413</v>
      </c>
      <c r="N20" s="21">
        <f t="shared" si="1"/>
        <v>48326</v>
      </c>
      <c r="O20" s="21">
        <f t="shared" si="1"/>
        <v>31154</v>
      </c>
      <c r="P20" s="21">
        <f t="shared" si="1"/>
        <v>36049</v>
      </c>
      <c r="Q20" s="21">
        <f t="shared" si="1"/>
        <v>12612</v>
      </c>
      <c r="R20" s="21">
        <f t="shared" si="1"/>
        <v>29401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426</v>
      </c>
      <c r="E21" s="27">
        <f>G21+I21+K21+O21+Q21+M21</f>
        <v>103</v>
      </c>
      <c r="F21" s="27">
        <f>H21+J21+L21+P21+R21+N21</f>
        <v>323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47</v>
      </c>
      <c r="N21" s="27">
        <v>149</v>
      </c>
      <c r="O21" s="27">
        <v>37</v>
      </c>
      <c r="P21" s="27">
        <v>152</v>
      </c>
      <c r="Q21" s="27">
        <v>19</v>
      </c>
      <c r="R21" s="27">
        <v>22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28324</v>
      </c>
      <c r="E22" s="27">
        <f t="shared" ref="E22:E43" si="2">G22+I22+K22+O22+Q22+M22</f>
        <v>12755</v>
      </c>
      <c r="F22" s="27">
        <f t="shared" ref="F22:F43" si="3">H22+J22+L22+P22+R22+N22</f>
        <v>15569</v>
      </c>
      <c r="G22" s="27">
        <v>1</v>
      </c>
      <c r="H22" s="27">
        <v>4</v>
      </c>
      <c r="I22" s="27">
        <v>165</v>
      </c>
      <c r="J22" s="27">
        <v>172</v>
      </c>
      <c r="K22" s="27">
        <v>2604</v>
      </c>
      <c r="L22" s="27">
        <v>2385</v>
      </c>
      <c r="M22" s="27">
        <v>5478</v>
      </c>
      <c r="N22" s="27">
        <v>4880</v>
      </c>
      <c r="O22" s="27">
        <v>2957</v>
      </c>
      <c r="P22" s="27">
        <v>3687</v>
      </c>
      <c r="Q22" s="27">
        <v>1550</v>
      </c>
      <c r="R22" s="27">
        <v>4441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37723</v>
      </c>
      <c r="E23" s="27">
        <f t="shared" si="2"/>
        <v>16764</v>
      </c>
      <c r="F23" s="27">
        <f t="shared" si="3"/>
        <v>20959</v>
      </c>
      <c r="G23" s="27">
        <v>117</v>
      </c>
      <c r="H23" s="27">
        <v>106</v>
      </c>
      <c r="I23" s="27">
        <v>694</v>
      </c>
      <c r="J23" s="27">
        <v>709</v>
      </c>
      <c r="K23" s="27">
        <v>3491</v>
      </c>
      <c r="L23" s="27">
        <v>3213</v>
      </c>
      <c r="M23" s="27">
        <v>5542</v>
      </c>
      <c r="N23" s="27">
        <v>5896</v>
      </c>
      <c r="O23" s="27">
        <v>4515</v>
      </c>
      <c r="P23" s="27">
        <v>5482</v>
      </c>
      <c r="Q23" s="27">
        <v>2405</v>
      </c>
      <c r="R23" s="27">
        <v>5553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6313</v>
      </c>
      <c r="E24" s="27">
        <f t="shared" si="2"/>
        <v>3120</v>
      </c>
      <c r="F24" s="27">
        <f t="shared" si="3"/>
        <v>3193</v>
      </c>
      <c r="G24" s="27">
        <v>15</v>
      </c>
      <c r="H24" s="27">
        <v>19</v>
      </c>
      <c r="I24" s="27">
        <v>131</v>
      </c>
      <c r="J24" s="27">
        <v>125</v>
      </c>
      <c r="K24" s="27">
        <v>630</v>
      </c>
      <c r="L24" s="27">
        <v>570</v>
      </c>
      <c r="M24" s="27">
        <v>1280</v>
      </c>
      <c r="N24" s="27">
        <v>1265</v>
      </c>
      <c r="O24" s="27">
        <v>889</v>
      </c>
      <c r="P24" s="27">
        <v>884</v>
      </c>
      <c r="Q24" s="27">
        <v>175</v>
      </c>
      <c r="R24" s="27">
        <v>330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7973</v>
      </c>
      <c r="E25" s="27">
        <f t="shared" si="2"/>
        <v>3675</v>
      </c>
      <c r="F25" s="27">
        <f t="shared" si="3"/>
        <v>4298</v>
      </c>
      <c r="G25" s="27">
        <v>21</v>
      </c>
      <c r="H25" s="27">
        <v>16</v>
      </c>
      <c r="I25" s="27">
        <v>112</v>
      </c>
      <c r="J25" s="27">
        <v>132</v>
      </c>
      <c r="K25" s="27">
        <v>685</v>
      </c>
      <c r="L25" s="27">
        <v>639</v>
      </c>
      <c r="M25" s="27">
        <v>1312</v>
      </c>
      <c r="N25" s="27">
        <v>1167</v>
      </c>
      <c r="O25" s="27">
        <v>1073</v>
      </c>
      <c r="P25" s="27">
        <v>1200</v>
      </c>
      <c r="Q25" s="27">
        <v>472</v>
      </c>
      <c r="R25" s="27">
        <v>1144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41632</v>
      </c>
      <c r="E26" s="27">
        <f t="shared" si="2"/>
        <v>18812</v>
      </c>
      <c r="F26" s="27">
        <f t="shared" si="3"/>
        <v>22820</v>
      </c>
      <c r="G26" s="27">
        <v>178</v>
      </c>
      <c r="H26" s="27">
        <v>153</v>
      </c>
      <c r="I26" s="27">
        <v>861</v>
      </c>
      <c r="J26" s="27">
        <v>767</v>
      </c>
      <c r="K26" s="27">
        <v>3455</v>
      </c>
      <c r="L26" s="27">
        <v>3215</v>
      </c>
      <c r="M26" s="27">
        <v>7354</v>
      </c>
      <c r="N26" s="27">
        <v>7172</v>
      </c>
      <c r="O26" s="27">
        <v>4741</v>
      </c>
      <c r="P26" s="27">
        <v>5904</v>
      </c>
      <c r="Q26" s="27">
        <v>2223</v>
      </c>
      <c r="R26" s="27">
        <v>5609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15569</v>
      </c>
      <c r="E27" s="27">
        <f t="shared" si="2"/>
        <v>6804</v>
      </c>
      <c r="F27" s="27">
        <f t="shared" si="3"/>
        <v>8765</v>
      </c>
      <c r="G27" s="27">
        <v>90</v>
      </c>
      <c r="H27" s="27">
        <v>111</v>
      </c>
      <c r="I27" s="27">
        <v>397</v>
      </c>
      <c r="J27" s="27">
        <v>337</v>
      </c>
      <c r="K27" s="27">
        <v>1388</v>
      </c>
      <c r="L27" s="27">
        <v>1249</v>
      </c>
      <c r="M27" s="27">
        <v>2673</v>
      </c>
      <c r="N27" s="27">
        <v>3076</v>
      </c>
      <c r="O27" s="27">
        <v>1575</v>
      </c>
      <c r="P27" s="27">
        <v>2064</v>
      </c>
      <c r="Q27" s="27">
        <v>681</v>
      </c>
      <c r="R27" s="27">
        <v>1928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287</v>
      </c>
      <c r="E28" s="27">
        <f t="shared" si="2"/>
        <v>206</v>
      </c>
      <c r="F28" s="27">
        <f t="shared" si="3"/>
        <v>81</v>
      </c>
      <c r="G28" s="27">
        <v>2</v>
      </c>
      <c r="H28" s="27">
        <v>0</v>
      </c>
      <c r="I28" s="27">
        <v>2</v>
      </c>
      <c r="J28" s="27">
        <v>1</v>
      </c>
      <c r="K28" s="27">
        <v>6</v>
      </c>
      <c r="L28" s="27">
        <v>9</v>
      </c>
      <c r="M28" s="27">
        <v>111</v>
      </c>
      <c r="N28" s="27">
        <v>45</v>
      </c>
      <c r="O28" s="27">
        <v>74</v>
      </c>
      <c r="P28" s="27">
        <v>21</v>
      </c>
      <c r="Q28" s="27">
        <v>11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18157</v>
      </c>
      <c r="E29" s="27">
        <f t="shared" si="2"/>
        <v>7935</v>
      </c>
      <c r="F29" s="27">
        <f t="shared" si="3"/>
        <v>10222</v>
      </c>
      <c r="G29" s="27">
        <v>9</v>
      </c>
      <c r="H29" s="27">
        <v>11</v>
      </c>
      <c r="I29" s="27">
        <v>192</v>
      </c>
      <c r="J29" s="27">
        <v>212</v>
      </c>
      <c r="K29" s="27">
        <v>2039</v>
      </c>
      <c r="L29" s="27">
        <v>1996</v>
      </c>
      <c r="M29" s="27">
        <v>3138</v>
      </c>
      <c r="N29" s="27">
        <v>3980</v>
      </c>
      <c r="O29" s="27">
        <v>1888</v>
      </c>
      <c r="P29" s="27">
        <v>2536</v>
      </c>
      <c r="Q29" s="27">
        <v>669</v>
      </c>
      <c r="R29" s="27">
        <v>1487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23816</v>
      </c>
      <c r="E30" s="27">
        <f t="shared" si="2"/>
        <v>10898</v>
      </c>
      <c r="F30" s="27">
        <f t="shared" si="3"/>
        <v>12918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5679</v>
      </c>
      <c r="N30" s="27">
        <v>6217</v>
      </c>
      <c r="O30" s="27">
        <v>3907</v>
      </c>
      <c r="P30" s="27">
        <v>4178</v>
      </c>
      <c r="Q30" s="27">
        <v>1312</v>
      </c>
      <c r="R30" s="27">
        <v>2523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22177</v>
      </c>
      <c r="E31" s="27">
        <f t="shared" si="2"/>
        <v>10009</v>
      </c>
      <c r="F31" s="27">
        <f t="shared" si="3"/>
        <v>12168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5083</v>
      </c>
      <c r="N31" s="27">
        <v>5069</v>
      </c>
      <c r="O31" s="27">
        <v>3612</v>
      </c>
      <c r="P31" s="27">
        <v>4042</v>
      </c>
      <c r="Q31" s="27">
        <v>1314</v>
      </c>
      <c r="R31" s="27">
        <v>3057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4499</v>
      </c>
      <c r="E32" s="27">
        <f t="shared" si="2"/>
        <v>2267</v>
      </c>
      <c r="F32" s="27">
        <f t="shared" si="3"/>
        <v>2232</v>
      </c>
      <c r="G32" s="27">
        <v>79</v>
      </c>
      <c r="H32" s="27">
        <v>72</v>
      </c>
      <c r="I32" s="27">
        <v>426</v>
      </c>
      <c r="J32" s="27">
        <v>436</v>
      </c>
      <c r="K32" s="27">
        <v>1762</v>
      </c>
      <c r="L32" s="27">
        <v>1724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3251</v>
      </c>
      <c r="E33" s="27">
        <f t="shared" si="2"/>
        <v>1641</v>
      </c>
      <c r="F33" s="27">
        <f t="shared" si="3"/>
        <v>1610</v>
      </c>
      <c r="G33" s="27">
        <v>57</v>
      </c>
      <c r="H33" s="27">
        <v>61</v>
      </c>
      <c r="I33" s="27">
        <v>323</v>
      </c>
      <c r="J33" s="27">
        <v>321</v>
      </c>
      <c r="K33" s="27">
        <v>1261</v>
      </c>
      <c r="L33" s="27">
        <v>1228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3202</v>
      </c>
      <c r="E34" s="27">
        <f t="shared" si="2"/>
        <v>1639</v>
      </c>
      <c r="F34" s="27">
        <f t="shared" si="3"/>
        <v>1563</v>
      </c>
      <c r="G34" s="27">
        <v>54</v>
      </c>
      <c r="H34" s="27">
        <v>58</v>
      </c>
      <c r="I34" s="27">
        <v>308</v>
      </c>
      <c r="J34" s="27">
        <v>283</v>
      </c>
      <c r="K34" s="27">
        <v>1277</v>
      </c>
      <c r="L34" s="27">
        <v>1222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8689</v>
      </c>
      <c r="E35" s="27">
        <f t="shared" si="2"/>
        <v>3889</v>
      </c>
      <c r="F35" s="27">
        <f t="shared" si="3"/>
        <v>4800</v>
      </c>
      <c r="G35" s="27">
        <v>30</v>
      </c>
      <c r="H35" s="27">
        <v>31</v>
      </c>
      <c r="I35" s="27">
        <v>191</v>
      </c>
      <c r="J35" s="27">
        <v>191</v>
      </c>
      <c r="K35" s="27">
        <v>818</v>
      </c>
      <c r="L35" s="27">
        <v>766</v>
      </c>
      <c r="M35" s="27">
        <v>1196</v>
      </c>
      <c r="N35" s="27">
        <v>1950</v>
      </c>
      <c r="O35" s="27">
        <v>1261</v>
      </c>
      <c r="P35" s="27">
        <v>1372</v>
      </c>
      <c r="Q35" s="27">
        <v>393</v>
      </c>
      <c r="R35" s="27">
        <v>490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2412</v>
      </c>
      <c r="E36" s="27">
        <f t="shared" si="2"/>
        <v>1048</v>
      </c>
      <c r="F36" s="27">
        <f t="shared" si="3"/>
        <v>1364</v>
      </c>
      <c r="G36" s="27">
        <v>1</v>
      </c>
      <c r="H36" s="27">
        <v>0</v>
      </c>
      <c r="I36" s="27">
        <v>8</v>
      </c>
      <c r="J36" s="27">
        <v>4</v>
      </c>
      <c r="K36" s="27">
        <v>206</v>
      </c>
      <c r="L36" s="27">
        <v>152</v>
      </c>
      <c r="M36" s="27">
        <v>487</v>
      </c>
      <c r="N36" s="27">
        <v>463</v>
      </c>
      <c r="O36" s="27">
        <v>223</v>
      </c>
      <c r="P36" s="27">
        <v>369</v>
      </c>
      <c r="Q36" s="27">
        <v>123</v>
      </c>
      <c r="R36" s="27">
        <v>376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21277</v>
      </c>
      <c r="E37" s="27">
        <f t="shared" si="2"/>
        <v>9532</v>
      </c>
      <c r="F37" s="27">
        <f t="shared" si="3"/>
        <v>11745</v>
      </c>
      <c r="G37" s="27">
        <v>160</v>
      </c>
      <c r="H37" s="27">
        <v>148</v>
      </c>
      <c r="I37" s="27">
        <v>769</v>
      </c>
      <c r="J37" s="27">
        <v>721</v>
      </c>
      <c r="K37" s="27">
        <v>2586</v>
      </c>
      <c r="L37" s="27">
        <v>2418</v>
      </c>
      <c r="M37" s="27">
        <v>3402</v>
      </c>
      <c r="N37" s="27">
        <v>4776</v>
      </c>
      <c r="O37" s="27">
        <v>2036</v>
      </c>
      <c r="P37" s="27">
        <v>2422</v>
      </c>
      <c r="Q37" s="27">
        <v>579</v>
      </c>
      <c r="R37" s="27">
        <v>1260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1704</v>
      </c>
      <c r="E38" s="27">
        <f t="shared" si="2"/>
        <v>583</v>
      </c>
      <c r="F38" s="27">
        <f t="shared" si="3"/>
        <v>1121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283</v>
      </c>
      <c r="N38" s="27">
        <v>357</v>
      </c>
      <c r="O38" s="27">
        <v>179</v>
      </c>
      <c r="P38" s="27">
        <v>401</v>
      </c>
      <c r="Q38" s="27">
        <v>121</v>
      </c>
      <c r="R38" s="27">
        <v>363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676</v>
      </c>
      <c r="E39" s="27">
        <f t="shared" si="2"/>
        <v>397</v>
      </c>
      <c r="F39" s="27">
        <f t="shared" si="3"/>
        <v>279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47</v>
      </c>
      <c r="N39" s="27">
        <v>96</v>
      </c>
      <c r="O39" s="27">
        <v>273</v>
      </c>
      <c r="P39" s="27">
        <v>143</v>
      </c>
      <c r="Q39" s="27">
        <v>77</v>
      </c>
      <c r="R39" s="27">
        <v>40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6146</v>
      </c>
      <c r="E40" s="27">
        <f t="shared" si="2"/>
        <v>3414</v>
      </c>
      <c r="F40" s="27">
        <f t="shared" si="3"/>
        <v>2732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1612</v>
      </c>
      <c r="N40" s="27">
        <v>950</v>
      </c>
      <c r="O40" s="27">
        <v>1352</v>
      </c>
      <c r="P40" s="27">
        <v>1078</v>
      </c>
      <c r="Q40" s="27">
        <v>450</v>
      </c>
      <c r="R40" s="27">
        <v>704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3551</v>
      </c>
      <c r="E43" s="27">
        <f t="shared" si="2"/>
        <v>2420</v>
      </c>
      <c r="F43" s="27">
        <f t="shared" si="3"/>
        <v>1131</v>
      </c>
      <c r="G43" s="27">
        <v>33</v>
      </c>
      <c r="H43" s="27">
        <v>36</v>
      </c>
      <c r="I43" s="27">
        <v>21</v>
      </c>
      <c r="J43" s="27">
        <v>22</v>
      </c>
      <c r="K43" s="27">
        <v>77</v>
      </c>
      <c r="L43" s="27">
        <v>72</v>
      </c>
      <c r="M43" s="27">
        <v>1689</v>
      </c>
      <c r="N43" s="27">
        <v>818</v>
      </c>
      <c r="O43" s="27">
        <v>562</v>
      </c>
      <c r="P43" s="27">
        <v>114</v>
      </c>
      <c r="Q43" s="27">
        <v>38</v>
      </c>
      <c r="R43" s="27">
        <v>69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257804</v>
      </c>
      <c r="E44" s="21">
        <f>G44+I44+K44+O44+Q44+M44</f>
        <v>117911</v>
      </c>
      <c r="F44" s="21">
        <f>H44+J44+L44+P44+R44+N44</f>
        <v>139893</v>
      </c>
      <c r="G44" s="21">
        <f t="shared" ref="G44:R44" si="5">SUM(G45:G48)</f>
        <v>847</v>
      </c>
      <c r="H44" s="21">
        <f t="shared" si="5"/>
        <v>826</v>
      </c>
      <c r="I44" s="21">
        <f t="shared" si="5"/>
        <v>4600</v>
      </c>
      <c r="J44" s="21">
        <f t="shared" si="5"/>
        <v>4433</v>
      </c>
      <c r="K44" s="21">
        <f t="shared" si="5"/>
        <v>22285</v>
      </c>
      <c r="L44" s="21">
        <f t="shared" si="5"/>
        <v>20858</v>
      </c>
      <c r="M44" s="21">
        <f t="shared" si="5"/>
        <v>46413</v>
      </c>
      <c r="N44" s="21">
        <f t="shared" si="5"/>
        <v>48326</v>
      </c>
      <c r="O44" s="21">
        <f t="shared" si="5"/>
        <v>31154</v>
      </c>
      <c r="P44" s="21">
        <f t="shared" si="5"/>
        <v>36049</v>
      </c>
      <c r="Q44" s="21">
        <f t="shared" si="5"/>
        <v>12612</v>
      </c>
      <c r="R44" s="21">
        <f t="shared" si="5"/>
        <v>29401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225958</v>
      </c>
      <c r="E45" s="27">
        <f t="shared" ref="E45:E47" si="6">G45+I45+K45+O45+Q45+M45</f>
        <v>103687</v>
      </c>
      <c r="F45" s="27">
        <f t="shared" ref="F45:F47" si="7">H45+J45+L45+P45+R45+N45</f>
        <v>122271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655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647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3631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3533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18520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17354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41159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41025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28020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32259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11702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27453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2298</v>
      </c>
      <c r="E46" s="27">
        <f t="shared" si="6"/>
        <v>1011</v>
      </c>
      <c r="F46" s="27">
        <f t="shared" si="7"/>
        <v>1287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2</v>
      </c>
      <c r="K46" s="26">
        <f>'Прил. 11 АЛЬФА'!J36</f>
        <v>209</v>
      </c>
      <c r="L46" s="26">
        <f>'Прил. 11 АЛЬФА'!K36</f>
        <v>166</v>
      </c>
      <c r="M46" s="26">
        <f>'Прил. 11 АЛЬФА'!L36</f>
        <v>465</v>
      </c>
      <c r="N46" s="26">
        <f>'Прил. 11 АЛЬФА'!M36</f>
        <v>418</v>
      </c>
      <c r="O46" s="26">
        <f>'Прил. 11 АЛЬФА'!N36</f>
        <v>213</v>
      </c>
      <c r="P46" s="26">
        <f>'Прил. 11 АЛЬФА'!O36</f>
        <v>339</v>
      </c>
      <c r="Q46" s="26">
        <f>'Прил. 11 АЛЬФА'!P36</f>
        <v>117</v>
      </c>
      <c r="R46" s="26">
        <f>'Прил. 11 АЛЬФА'!Q36</f>
        <v>362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23031</v>
      </c>
      <c r="E47" s="27">
        <f t="shared" si="6"/>
        <v>10266</v>
      </c>
      <c r="F47" s="27">
        <f t="shared" si="7"/>
        <v>12765</v>
      </c>
      <c r="G47" s="26">
        <f>'Прил. 11 АЛЬФА'!F29+'Прил. 11 АЛЬФА'!F30+'Прил. 11 АЛЬФА'!F31</f>
        <v>162</v>
      </c>
      <c r="H47" s="26">
        <f>'Прил. 11 АЛЬФА'!G29+'Прил. 11 АЛЬФА'!G30+'Прил. 11 АЛЬФА'!G31</f>
        <v>156</v>
      </c>
      <c r="I47" s="26">
        <f>'Прил. 11 АЛЬФА'!H29+'Прил. 11 АЛЬФА'!H30+'Прил. 11 АЛЬФА'!H31</f>
        <v>800</v>
      </c>
      <c r="J47" s="26">
        <f>'Прил. 11 АЛЬФА'!I29+'Прил. 11 АЛЬФА'!I30+'Прил. 11 АЛЬФА'!I31</f>
        <v>739</v>
      </c>
      <c r="K47" s="26">
        <f>'Прил. 11 АЛЬФА'!J29+'Прил. 11 АЛЬФА'!J30+'Прил. 11 АЛЬФА'!J31</f>
        <v>2768</v>
      </c>
      <c r="L47" s="26">
        <f>'Прил. 11 АЛЬФА'!K29+'Прил. 11 АЛЬФА'!K30+'Прил. 11 АЛЬФА'!K31</f>
        <v>2608</v>
      </c>
      <c r="M47" s="26">
        <f>'Прил. 11 АЛЬФА'!L29+'Прил. 11 АЛЬФА'!L30+'Прил. 11 АЛЬФА'!L31</f>
        <v>3797</v>
      </c>
      <c r="N47" s="26">
        <f>'Прил. 11 АЛЬФА'!M29+'Прил. 11 АЛЬФА'!M30+'Прил. 11 АЛЬФА'!M31</f>
        <v>5408</v>
      </c>
      <c r="O47" s="26">
        <f>'Прил. 11 АЛЬФА'!N29+'Прил. 11 АЛЬФА'!N30+'Прил. 11 АЛЬФА'!N31</f>
        <v>2138</v>
      </c>
      <c r="P47" s="26">
        <f>'Прил. 11 АЛЬФА'!O29+'Прил. 11 АЛЬФА'!O30+'Прил. 11 АЛЬФА'!O31</f>
        <v>2538</v>
      </c>
      <c r="Q47" s="26">
        <f>'Прил. 11 АЛЬФА'!P29+'Прил. 11 АЛЬФА'!P30+'Прил. 11 АЛЬФА'!P31</f>
        <v>601</v>
      </c>
      <c r="R47" s="26">
        <f>'Прил. 11 АЛЬФА'!Q29+'Прил. 11 АЛЬФА'!Q30+'Прил. 11 АЛЬФА'!Q31</f>
        <v>1316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6517</v>
      </c>
      <c r="E48" s="27">
        <f t="shared" ref="E48" si="9">G48+I48+K48+O48+Q48+M48</f>
        <v>2947</v>
      </c>
      <c r="F48" s="27">
        <f t="shared" ref="F48" si="10">H48+J48+L48+P48+R48+N48</f>
        <v>3570</v>
      </c>
      <c r="G48" s="26">
        <f>'Прил. 11 АЛЬФА'!F32+'Прил. 11 АЛЬФА'!F24</f>
        <v>29</v>
      </c>
      <c r="H48" s="26">
        <f>'Прил. 11 АЛЬФА'!G32+'Прил. 11 АЛЬФА'!G24</f>
        <v>23</v>
      </c>
      <c r="I48" s="26">
        <f>'Прил. 11 АЛЬФА'!H32+'Прил. 11 АЛЬФА'!H24</f>
        <v>163</v>
      </c>
      <c r="J48" s="26">
        <f>'Прил. 11 АЛЬФА'!I32+'Прил. 11 АЛЬФА'!I24</f>
        <v>159</v>
      </c>
      <c r="K48" s="26">
        <f>'Прил. 11 АЛЬФА'!J32+'Прил. 11 АЛЬФА'!J24</f>
        <v>788</v>
      </c>
      <c r="L48" s="26">
        <f>'Прил. 11 АЛЬФА'!K32+'Прил. 11 АЛЬФА'!K24</f>
        <v>730</v>
      </c>
      <c r="M48" s="26">
        <f>'Прил. 11 АЛЬФА'!L32+'Прил. 11 АЛЬФА'!L24</f>
        <v>992</v>
      </c>
      <c r="N48" s="26">
        <f>'Прил. 11 АЛЬФА'!M32+'Прил. 11 АЛЬФА'!M24</f>
        <v>1475</v>
      </c>
      <c r="O48" s="26">
        <f>'Прил. 11 АЛЬФА'!N32+'Прил. 11 АЛЬФА'!N24</f>
        <v>783</v>
      </c>
      <c r="P48" s="26">
        <f>'Прил. 11 АЛЬФА'!O32+'Прил. 11 АЛЬФА'!O24</f>
        <v>913</v>
      </c>
      <c r="Q48" s="26">
        <f>'Прил. 11 АЛЬФА'!P32+'Прил. 11 АЛЬФА'!P24</f>
        <v>192</v>
      </c>
      <c r="R48" s="26">
        <f>'Прил. 11 АЛЬФА'!Q32+'Прил. 11 АЛЬФА'!Q24</f>
        <v>270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70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272856</v>
      </c>
      <c r="D20" s="53">
        <f>'Прил. 11 СОГАЗ'!D20+'Прил. 11 АЛЬФА'!D20</f>
        <v>126630</v>
      </c>
      <c r="E20" s="53">
        <f>'Прил. 11 СОГАЗ'!E20+'Прил. 11 АЛЬФА'!E20</f>
        <v>146226</v>
      </c>
      <c r="F20" s="53">
        <f>'Прил. 11 СОГАЗ'!F20+'Прил. 11 АЛЬФА'!F20</f>
        <v>1069</v>
      </c>
      <c r="G20" s="53">
        <f>'Прил. 11 СОГАЗ'!G20+'Прил. 11 АЛЬФА'!G20</f>
        <v>1012</v>
      </c>
      <c r="H20" s="53">
        <f>'Прил. 11 СОГАЗ'!H20+'Прил. 11 АЛЬФА'!H20</f>
        <v>4781</v>
      </c>
      <c r="I20" s="53">
        <f>'Прил. 11 СОГАЗ'!I20+'Прил. 11 АЛЬФА'!I20</f>
        <v>4655</v>
      </c>
      <c r="J20" s="53">
        <f>'Прил. 11 СОГАЗ'!J20+'Прил. 11 АЛЬФА'!J20</f>
        <v>20952</v>
      </c>
      <c r="K20" s="53">
        <f>'Прил. 11 СОГАЗ'!K20+'Прил. 11 АЛЬФА'!K20</f>
        <v>19410</v>
      </c>
      <c r="L20" s="53">
        <f>'Прил. 11 СОГАЗ'!L20+'Прил. 11 АЛЬФА'!L20</f>
        <v>48636</v>
      </c>
      <c r="M20" s="53">
        <f>'Прил. 11 СОГАЗ'!M20+'Прил. 11 АЛЬФА'!M20</f>
        <v>48996</v>
      </c>
      <c r="N20" s="53">
        <f>'Прил. 11 СОГАЗ'!N20+'Прил. 11 АЛЬФА'!N20</f>
        <v>36433</v>
      </c>
      <c r="O20" s="53">
        <f>'Прил. 11 СОГАЗ'!O20+'Прил. 11 АЛЬФА'!O20</f>
        <v>39976</v>
      </c>
      <c r="P20" s="53">
        <f>'Прил. 11 СОГАЗ'!P20+'Прил. 11 АЛЬФА'!P20</f>
        <v>14759</v>
      </c>
      <c r="Q20" s="53">
        <f>'Прил. 11 СОГАЗ'!Q20+'Прил. 11 АЛЬФА'!Q20</f>
        <v>32177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7912</v>
      </c>
      <c r="D21" s="53">
        <f>'Прил. 11 СОГАЗ'!D21+'Прил. 11 АЛЬФА'!D21</f>
        <v>3761</v>
      </c>
      <c r="E21" s="53">
        <f>'Прил. 11 СОГАЗ'!E21+'Прил. 11 АЛЬФА'!E21</f>
        <v>4151</v>
      </c>
      <c r="F21" s="53">
        <f>'Прил. 11 СОГАЗ'!F21+'Прил. 11 АЛЬФА'!F21</f>
        <v>45</v>
      </c>
      <c r="G21" s="53">
        <f>'Прил. 11 СОГАЗ'!G21+'Прил. 11 АЛЬФА'!G21</f>
        <v>36</v>
      </c>
      <c r="H21" s="53">
        <f>'Прил. 11 СОГАЗ'!H21+'Прил. 11 АЛЬФА'!H21</f>
        <v>148</v>
      </c>
      <c r="I21" s="53">
        <f>'Прил. 11 СОГАЗ'!I21+'Прил. 11 АЛЬФА'!I21</f>
        <v>129</v>
      </c>
      <c r="J21" s="53">
        <f>'Прил. 11 СОГАЗ'!J21+'Прил. 11 АЛЬФА'!J21</f>
        <v>681</v>
      </c>
      <c r="K21" s="53">
        <f>'Прил. 11 СОГАЗ'!K21+'Прил. 11 АЛЬФА'!K21</f>
        <v>571</v>
      </c>
      <c r="L21" s="53">
        <f>'Прил. 11 СОГАЗ'!L21+'Прил. 11 АЛЬФА'!L21</f>
        <v>1550</v>
      </c>
      <c r="M21" s="53">
        <f>'Прил. 11 СОГАЗ'!M21+'Прил. 11 АЛЬФА'!M21</f>
        <v>1499</v>
      </c>
      <c r="N21" s="53">
        <f>'Прил. 11 СОГАЗ'!N21+'Прил. 11 АЛЬФА'!N21</f>
        <v>967</v>
      </c>
      <c r="O21" s="53">
        <f>'Прил. 11 СОГАЗ'!O21+'Прил. 11 АЛЬФА'!O21</f>
        <v>1183</v>
      </c>
      <c r="P21" s="53">
        <f>'Прил. 11 СОГАЗ'!P21+'Прил. 11 АЛЬФА'!P21</f>
        <v>370</v>
      </c>
      <c r="Q21" s="53">
        <f>'Прил. 11 СОГАЗ'!Q21+'Прил. 11 АЛЬФА'!Q21</f>
        <v>733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46746</v>
      </c>
      <c r="D22" s="53">
        <f>'Прил. 11 СОГАЗ'!D22+'Прил. 11 АЛЬФА'!D22</f>
        <v>20106</v>
      </c>
      <c r="E22" s="53">
        <f>'Прил. 11 СОГАЗ'!E22+'Прил. 11 АЛЬФА'!E22</f>
        <v>26640</v>
      </c>
      <c r="F22" s="53">
        <f>'Прил. 11 СОГАЗ'!F22+'Прил. 11 АЛЬФА'!F22</f>
        <v>252</v>
      </c>
      <c r="G22" s="53">
        <f>'Прил. 11 СОГАЗ'!G22+'Прил. 11 АЛЬФА'!G22</f>
        <v>243</v>
      </c>
      <c r="H22" s="53">
        <f>'Прил. 11 СОГАЗ'!H22+'Прил. 11 АЛЬФА'!H22</f>
        <v>1222</v>
      </c>
      <c r="I22" s="53">
        <f>'Прил. 11 СОГАЗ'!I22+'Прил. 11 АЛЬФА'!I22</f>
        <v>1251</v>
      </c>
      <c r="J22" s="53">
        <f>'Прил. 11 СОГАЗ'!J22+'Прил. 11 АЛЬФА'!J22</f>
        <v>4981</v>
      </c>
      <c r="K22" s="53">
        <f>'Прил. 11 СОГАЗ'!K22+'Прил. 11 АЛЬФА'!K22</f>
        <v>4879</v>
      </c>
      <c r="L22" s="53">
        <f>'Прил. 11 СОГАЗ'!L22+'Прил. 11 АЛЬФА'!L22</f>
        <v>7107</v>
      </c>
      <c r="M22" s="53">
        <f>'Прил. 11 СОГАЗ'!M22+'Прил. 11 АЛЬФА'!M22</f>
        <v>10750</v>
      </c>
      <c r="N22" s="53">
        <f>'Прил. 11 СОГАЗ'!N22+'Прил. 11 АЛЬФА'!N22</f>
        <v>4987</v>
      </c>
      <c r="O22" s="53">
        <f>'Прил. 11 СОГАЗ'!O22+'Прил. 11 АЛЬФА'!O22</f>
        <v>6349</v>
      </c>
      <c r="P22" s="53">
        <f>'Прил. 11 СОГАЗ'!P22+'Прил. 11 АЛЬФА'!P22</f>
        <v>1557</v>
      </c>
      <c r="Q22" s="53">
        <f>'Прил. 11 СОГАЗ'!Q22+'Прил. 11 АЛЬФА'!Q22</f>
        <v>3168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1107</v>
      </c>
      <c r="D24" s="53">
        <f>'Прил. 11 СОГАЗ'!D24+'Прил. 11 АЛЬФА'!D24</f>
        <v>566</v>
      </c>
      <c r="E24" s="53">
        <f>'Прил. 11 СОГАЗ'!E24+'Прил. 11 АЛЬФА'!E24</f>
        <v>541</v>
      </c>
      <c r="F24" s="53">
        <f>'Прил. 11 СОГАЗ'!F24+'Прил. 11 АЛЬФА'!F24</f>
        <v>3</v>
      </c>
      <c r="G24" s="53">
        <f>'Прил. 11 СОГАЗ'!G24+'Прил. 11 АЛЬФА'!G24</f>
        <v>2</v>
      </c>
      <c r="H24" s="53">
        <f>'Прил. 11 СОГАЗ'!H24+'Прил. 11 АЛЬФА'!H24</f>
        <v>16</v>
      </c>
      <c r="I24" s="53">
        <f>'Прил. 11 СОГАЗ'!I24+'Прил. 11 АЛЬФА'!I24</f>
        <v>13</v>
      </c>
      <c r="J24" s="53">
        <f>'Прил. 11 СОГАЗ'!J24+'Прил. 11 АЛЬФА'!J24</f>
        <v>85</v>
      </c>
      <c r="K24" s="53">
        <f>'Прил. 11 СОГАЗ'!K24+'Прил. 11 АЛЬФА'!K24</f>
        <v>85</v>
      </c>
      <c r="L24" s="53">
        <f>'Прил. 11 СОГАЗ'!L24+'Прил. 11 АЛЬФА'!L24</f>
        <v>205</v>
      </c>
      <c r="M24" s="53">
        <f>'Прил. 11 СОГАЗ'!M24+'Прил. 11 АЛЬФА'!M24</f>
        <v>188</v>
      </c>
      <c r="N24" s="53">
        <f>'Прил. 11 СОГАЗ'!N24+'Прил. 11 АЛЬФА'!N24</f>
        <v>212</v>
      </c>
      <c r="O24" s="53">
        <f>'Прил. 11 СОГАЗ'!O24+'Прил. 11 АЛЬФА'!O24</f>
        <v>195</v>
      </c>
      <c r="P24" s="53">
        <f>'Прил. 11 СОГАЗ'!P24+'Прил. 11 АЛЬФА'!P24</f>
        <v>45</v>
      </c>
      <c r="Q24" s="53">
        <f>'Прил. 11 СОГАЗ'!Q24+'Прил. 11 АЛЬФА'!Q24</f>
        <v>58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38828</v>
      </c>
      <c r="D25" s="53">
        <f>'Прил. 11 СОГАЗ'!D25+'Прил. 11 АЛЬФА'!D25</f>
        <v>19363</v>
      </c>
      <c r="E25" s="53">
        <f>'Прил. 11 СОГАЗ'!E25+'Прил. 11 АЛЬФА'!E25</f>
        <v>19465</v>
      </c>
      <c r="F25" s="53">
        <f>'Прил. 11 СОГАЗ'!F25+'Прил. 11 АЛЬФА'!F25</f>
        <v>109</v>
      </c>
      <c r="G25" s="53">
        <f>'Прил. 11 СОГАЗ'!G25+'Прил. 11 АЛЬФА'!G25</f>
        <v>118</v>
      </c>
      <c r="H25" s="53">
        <f>'Прил. 11 СОГАЗ'!H25+'Прил. 11 АЛЬФА'!H25</f>
        <v>647</v>
      </c>
      <c r="I25" s="53">
        <f>'Прил. 11 СОГАЗ'!I25+'Прил. 11 АЛЬФА'!I25</f>
        <v>611</v>
      </c>
      <c r="J25" s="53">
        <f>'Прил. 11 СОГАЗ'!J25+'Прил. 11 АЛЬФА'!J25</f>
        <v>2751</v>
      </c>
      <c r="K25" s="53">
        <f>'Прил. 11 СОГАЗ'!K25+'Прил. 11 АЛЬФА'!K25</f>
        <v>2721</v>
      </c>
      <c r="L25" s="53">
        <f>'Прил. 11 СОГАЗ'!L25+'Прил. 11 АЛЬФА'!L25</f>
        <v>8340</v>
      </c>
      <c r="M25" s="53">
        <f>'Прил. 11 СОГАЗ'!M25+'Прил. 11 АЛЬФА'!M25</f>
        <v>6286</v>
      </c>
      <c r="N25" s="53">
        <f>'Прил. 11 СОГАЗ'!N25+'Прил. 11 АЛЬФА'!N25</f>
        <v>5489</v>
      </c>
      <c r="O25" s="53">
        <f>'Прил. 11 СОГАЗ'!O25+'Прил. 11 АЛЬФА'!O25</f>
        <v>5406</v>
      </c>
      <c r="P25" s="53">
        <f>'Прил. 11 СОГАЗ'!P25+'Прил. 11 АЛЬФА'!P25</f>
        <v>2027</v>
      </c>
      <c r="Q25" s="53">
        <f>'Прил. 11 СОГАЗ'!Q25+'Прил. 11 АЛЬФА'!Q25</f>
        <v>4323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481</v>
      </c>
      <c r="D26" s="53">
        <f>'Прил. 11 СОГАЗ'!D26+'Прил. 11 АЛЬФА'!D26</f>
        <v>239</v>
      </c>
      <c r="E26" s="53">
        <f>'Прил. 11 СОГАЗ'!E26+'Прил. 11 АЛЬФА'!E26</f>
        <v>242</v>
      </c>
      <c r="F26" s="53">
        <f>'Прил. 11 СОГАЗ'!F26+'Прил. 11 АЛЬФА'!F26</f>
        <v>1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22</v>
      </c>
      <c r="L26" s="53">
        <f>'Прил. 11 СОГАЗ'!L26+'Прил. 11 АЛЬФА'!L26</f>
        <v>91</v>
      </c>
      <c r="M26" s="53">
        <f>'Прил. 11 СОГАЗ'!M26+'Прил. 11 АЛЬФА'!M26</f>
        <v>63</v>
      </c>
      <c r="N26" s="53">
        <f>'Прил. 11 СОГАЗ'!N26+'Прил. 11 АЛЬФА'!N26</f>
        <v>87</v>
      </c>
      <c r="O26" s="53">
        <f>'Прил. 11 СОГАЗ'!O26+'Прил. 11 АЛЬФА'!O26</f>
        <v>82</v>
      </c>
      <c r="P26" s="53">
        <f>'Прил. 11 СОГАЗ'!P26+'Прил. 11 АЛЬФА'!P26</f>
        <v>29</v>
      </c>
      <c r="Q26" s="53">
        <f>'Прил. 11 СОГАЗ'!Q26+'Прил. 11 АЛЬФА'!Q26</f>
        <v>71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3986</v>
      </c>
      <c r="D27" s="53">
        <f>'Прил. 11 СОГАЗ'!D27+'Прил. 11 АЛЬФА'!D27</f>
        <v>1772</v>
      </c>
      <c r="E27" s="53">
        <f>'Прил. 11 СОГАЗ'!E27+'Прил. 11 АЛЬФА'!E27</f>
        <v>2214</v>
      </c>
      <c r="F27" s="53">
        <f>'Прил. 11 СОГАЗ'!F27+'Прил. 11 АЛЬФА'!F27</f>
        <v>12</v>
      </c>
      <c r="G27" s="53">
        <f>'Прил. 11 СОГАЗ'!G27+'Прил. 11 АЛЬФА'!G27</f>
        <v>11</v>
      </c>
      <c r="H27" s="53">
        <f>'Прил. 11 СОГАЗ'!H27+'Прил. 11 АЛЬФА'!H27</f>
        <v>100</v>
      </c>
      <c r="I27" s="53">
        <f>'Прил. 11 СОГАЗ'!I27+'Прил. 11 АЛЬФА'!I27</f>
        <v>104</v>
      </c>
      <c r="J27" s="53">
        <f>'Прил. 11 СОГАЗ'!J27+'Прил. 11 АЛЬФА'!J27</f>
        <v>541</v>
      </c>
      <c r="K27" s="53">
        <f>'Прил. 11 СОГАЗ'!K27+'Прил. 11 АЛЬФА'!K27</f>
        <v>498</v>
      </c>
      <c r="L27" s="53">
        <f>'Прил. 11 СОГАЗ'!L27+'Прил. 11 АЛЬФА'!L27</f>
        <v>635</v>
      </c>
      <c r="M27" s="53">
        <f>'Прил. 11 СОГАЗ'!M27+'Прил. 11 АЛЬФА'!M27</f>
        <v>928</v>
      </c>
      <c r="N27" s="53">
        <f>'Прил. 11 СОГАЗ'!N27+'Прил. 11 АЛЬФА'!N27</f>
        <v>403</v>
      </c>
      <c r="O27" s="53">
        <f>'Прил. 11 СОГАЗ'!O27+'Прил. 11 АЛЬФА'!O27</f>
        <v>520</v>
      </c>
      <c r="P27" s="53">
        <f>'Прил. 11 СОГАЗ'!P27+'Прил. 11 АЛЬФА'!P27</f>
        <v>81</v>
      </c>
      <c r="Q27" s="53">
        <f>'Прил. 11 СОГАЗ'!Q27+'Прил. 11 АЛЬФА'!Q27</f>
        <v>153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29927</v>
      </c>
      <c r="D28" s="53">
        <f>'Прил. 11 СОГАЗ'!D28+'Прил. 11 АЛЬФА'!D28</f>
        <v>13806</v>
      </c>
      <c r="E28" s="53">
        <f>'Прил. 11 СОГАЗ'!E28+'Прил. 11 АЛЬФА'!E28</f>
        <v>16121</v>
      </c>
      <c r="F28" s="53">
        <f>'Прил. 11 СОГАЗ'!F28+'Прил. 11 АЛЬФА'!F28</f>
        <v>131</v>
      </c>
      <c r="G28" s="53">
        <f>'Прил. 11 СОГАЗ'!G28+'Прил. 11 АЛЬФА'!G28</f>
        <v>86</v>
      </c>
      <c r="H28" s="53">
        <f>'Прил. 11 СОГАЗ'!H28+'Прил. 11 АЛЬФА'!H28</f>
        <v>672</v>
      </c>
      <c r="I28" s="53">
        <f>'Прил. 11 СОГАЗ'!I28+'Прил. 11 АЛЬФА'!I28</f>
        <v>650</v>
      </c>
      <c r="J28" s="53">
        <f>'Прил. 11 СОГАЗ'!J28+'Прил. 11 АЛЬФА'!J28</f>
        <v>2881</v>
      </c>
      <c r="K28" s="53">
        <f>'Прил. 11 СОГАЗ'!K28+'Прил. 11 АЛЬФА'!K28</f>
        <v>2811</v>
      </c>
      <c r="L28" s="53">
        <f>'Прил. 11 СОГАЗ'!L28+'Прил. 11 АЛЬФА'!L28</f>
        <v>5287</v>
      </c>
      <c r="M28" s="53">
        <f>'Прил. 11 СОГАЗ'!M28+'Прил. 11 АЛЬФА'!M28</f>
        <v>5973</v>
      </c>
      <c r="N28" s="53">
        <f>'Прил. 11 СОГАЗ'!N28+'Прил. 11 АЛЬФА'!N28</f>
        <v>3737</v>
      </c>
      <c r="O28" s="53">
        <f>'Прил. 11 СОГАЗ'!O28+'Прил. 11 АЛЬФА'!O28</f>
        <v>4073</v>
      </c>
      <c r="P28" s="53">
        <f>'Прил. 11 СОГАЗ'!P28+'Прил. 11 АЛЬФА'!P28</f>
        <v>1098</v>
      </c>
      <c r="Q28" s="53">
        <f>'Прил. 11 СОГАЗ'!Q28+'Прил. 11 АЛЬФА'!Q28</f>
        <v>2528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13427</v>
      </c>
      <c r="D29" s="53">
        <f>'Прил. 11 СОГАЗ'!D29+'Прил. 11 АЛЬФА'!D29</f>
        <v>5945</v>
      </c>
      <c r="E29" s="53">
        <f>'Прил. 11 СОГАЗ'!E29+'Прил. 11 АЛЬФА'!E29</f>
        <v>7482</v>
      </c>
      <c r="F29" s="53">
        <f>'Прил. 11 СОГАЗ'!F29+'Прил. 11 АЛЬФА'!F29</f>
        <v>74</v>
      </c>
      <c r="G29" s="53">
        <f>'Прил. 11 СОГАЗ'!G29+'Прил. 11 АЛЬФА'!G29</f>
        <v>67</v>
      </c>
      <c r="H29" s="53">
        <f>'Прил. 11 СОГАЗ'!H29+'Прил. 11 АЛЬФА'!H29</f>
        <v>348</v>
      </c>
      <c r="I29" s="53">
        <f>'Прил. 11 СОГАЗ'!I29+'Прил. 11 АЛЬФА'!I29</f>
        <v>341</v>
      </c>
      <c r="J29" s="53">
        <f>'Прил. 11 СОГАЗ'!J29+'Прил. 11 АЛЬФА'!J29</f>
        <v>1482</v>
      </c>
      <c r="K29" s="53">
        <f>'Прил. 11 СОГАЗ'!K29+'Прил. 11 АЛЬФА'!K29</f>
        <v>1350</v>
      </c>
      <c r="L29" s="53">
        <f>'Прил. 11 СОГАЗ'!L29+'Прил. 11 АЛЬФА'!L29</f>
        <v>2225</v>
      </c>
      <c r="M29" s="53">
        <f>'Прил. 11 СОГАЗ'!M29+'Прил. 11 АЛЬФА'!M29</f>
        <v>2975</v>
      </c>
      <c r="N29" s="53">
        <f>'Прил. 11 СОГАЗ'!N29+'Прил. 11 АЛЬФА'!N29</f>
        <v>1391</v>
      </c>
      <c r="O29" s="53">
        <f>'Прил. 11 СОГАЗ'!O29+'Прил. 11 АЛЬФА'!O29</f>
        <v>1799</v>
      </c>
      <c r="P29" s="53">
        <f>'Прил. 11 СОГАЗ'!P29+'Прил. 11 АЛЬФА'!P29</f>
        <v>425</v>
      </c>
      <c r="Q29" s="53">
        <f>'Прил. 11 СОГАЗ'!Q29+'Прил. 11 АЛЬФА'!Q29</f>
        <v>950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8202</v>
      </c>
      <c r="D30" s="53">
        <f>'Прил. 11 СОГАЗ'!D30+'Прил. 11 АЛЬФА'!D30</f>
        <v>3430</v>
      </c>
      <c r="E30" s="53">
        <f>'Прил. 11 СОГАЗ'!E30+'Прил. 11 АЛЬФА'!E30</f>
        <v>4772</v>
      </c>
      <c r="F30" s="53">
        <f>'Прил. 11 СОГАЗ'!F30+'Прил. 11 АЛЬФА'!F30</f>
        <v>47</v>
      </c>
      <c r="G30" s="53">
        <f>'Прил. 11 СОГАЗ'!G30+'Прил. 11 АЛЬФА'!G30</f>
        <v>46</v>
      </c>
      <c r="H30" s="53">
        <f>'Прил. 11 СОГАЗ'!H30+'Прил. 11 АЛЬФА'!H30</f>
        <v>310</v>
      </c>
      <c r="I30" s="53">
        <f>'Прил. 11 СОГАЗ'!I30+'Прил. 11 АЛЬФА'!I30</f>
        <v>298</v>
      </c>
      <c r="J30" s="53">
        <f>'Прил. 11 СОГАЗ'!J30+'Прил. 11 АЛЬФА'!J30</f>
        <v>1239</v>
      </c>
      <c r="K30" s="53">
        <f>'Прил. 11 СОГАЗ'!K30+'Прил. 11 АЛЬФА'!K30</f>
        <v>1171</v>
      </c>
      <c r="L30" s="53">
        <f>'Прил. 11 СОГАЗ'!L30+'Прил. 11 АЛЬФА'!L30</f>
        <v>1086</v>
      </c>
      <c r="M30" s="53">
        <f>'Прил. 11 СОГАЗ'!M30+'Прил. 11 АЛЬФА'!M30</f>
        <v>2260</v>
      </c>
      <c r="N30" s="53">
        <f>'Прил. 11 СОГАЗ'!N30+'Прил. 11 АЛЬФА'!N30</f>
        <v>624</v>
      </c>
      <c r="O30" s="53">
        <f>'Прил. 11 СОГАЗ'!O30+'Прил. 11 АЛЬФА'!O30</f>
        <v>804</v>
      </c>
      <c r="P30" s="53">
        <f>'Прил. 11 СОГАЗ'!P30+'Прил. 11 АЛЬФА'!P30</f>
        <v>124</v>
      </c>
      <c r="Q30" s="53">
        <f>'Прил. 11 СОГАЗ'!Q30+'Прил. 11 АЛЬФА'!Q30</f>
        <v>193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12050</v>
      </c>
      <c r="D31" s="53">
        <f>'Прил. 11 СОГАЗ'!D31+'Прил. 11 АЛЬФА'!D31</f>
        <v>5592</v>
      </c>
      <c r="E31" s="53">
        <f>'Прил. 11 СОГАЗ'!E31+'Прил. 11 АЛЬФА'!E31</f>
        <v>6458</v>
      </c>
      <c r="F31" s="53">
        <f>'Прил. 11 СОГАЗ'!F31+'Прил. 11 АЛЬФА'!F31</f>
        <v>58</v>
      </c>
      <c r="G31" s="53">
        <f>'Прил. 11 СОГАЗ'!G31+'Прил. 11 АЛЬФА'!G31</f>
        <v>63</v>
      </c>
      <c r="H31" s="53">
        <f>'Прил. 11 СОГАЗ'!H31+'Прил. 11 АЛЬФА'!H31</f>
        <v>310</v>
      </c>
      <c r="I31" s="53">
        <f>'Прил. 11 СОГАЗ'!I31+'Прил. 11 АЛЬФА'!I31</f>
        <v>263</v>
      </c>
      <c r="J31" s="53">
        <f>'Прил. 11 СОГАЗ'!J31+'Прил. 11 АЛЬФА'!J31</f>
        <v>1279</v>
      </c>
      <c r="K31" s="53">
        <f>'Прил. 11 СОГАЗ'!K31+'Прил. 11 АЛЬФА'!K31</f>
        <v>1239</v>
      </c>
      <c r="L31" s="53">
        <f>'Прил. 11 СОГАЗ'!L31+'Прил. 11 АЛЬФА'!L31</f>
        <v>2242</v>
      </c>
      <c r="M31" s="53">
        <f>'Прил. 11 СОГАЗ'!M31+'Прил. 11 АЛЬФА'!M31</f>
        <v>2573</v>
      </c>
      <c r="N31" s="53">
        <f>'Прил. 11 СОГАЗ'!N31+'Прил. 11 АЛЬФА'!N31</f>
        <v>1334</v>
      </c>
      <c r="O31" s="53">
        <f>'Прил. 11 СОГАЗ'!O31+'Прил. 11 АЛЬФА'!O31</f>
        <v>1550</v>
      </c>
      <c r="P31" s="53">
        <f>'Прил. 11 СОГАЗ'!P31+'Прил. 11 АЛЬФА'!P31</f>
        <v>369</v>
      </c>
      <c r="Q31" s="53">
        <f>'Прил. 11 СОГАЗ'!Q31+'Прил. 11 АЛЬФА'!Q31</f>
        <v>770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6496</v>
      </c>
      <c r="D32" s="53">
        <f>'Прил. 11 СОГАЗ'!D32+'Прил. 11 АЛЬФА'!D32</f>
        <v>2857</v>
      </c>
      <c r="E32" s="53">
        <f>'Прил. 11 СОГАЗ'!E32+'Прил. 11 АЛЬФА'!E32</f>
        <v>3639</v>
      </c>
      <c r="F32" s="53">
        <f>'Прил. 11 СОГАЗ'!F32+'Прил. 11 АЛЬФА'!F32</f>
        <v>33</v>
      </c>
      <c r="G32" s="53">
        <f>'Прил. 11 СОГАЗ'!G32+'Прил. 11 АЛЬФА'!G32</f>
        <v>27</v>
      </c>
      <c r="H32" s="53">
        <f>'Прил. 11 СОГАЗ'!H32+'Прил. 11 АЛЬФА'!H32</f>
        <v>169</v>
      </c>
      <c r="I32" s="53">
        <f>'Прил. 11 СОГАЗ'!I32+'Прил. 11 АЛЬФА'!I32</f>
        <v>163</v>
      </c>
      <c r="J32" s="53">
        <f>'Прил. 11 СОГАЗ'!J32+'Прил. 11 АЛЬФА'!J32</f>
        <v>773</v>
      </c>
      <c r="K32" s="53">
        <f>'Прил. 11 СОГАЗ'!K32+'Прил. 11 АЛЬФА'!K32</f>
        <v>724</v>
      </c>
      <c r="L32" s="53">
        <f>'Прил. 11 СОГАЗ'!L32+'Прил. 11 АЛЬФА'!L32</f>
        <v>970</v>
      </c>
      <c r="M32" s="53">
        <f>'Прил. 11 СОГАЗ'!M32+'Прил. 11 АЛЬФА'!M32</f>
        <v>1527</v>
      </c>
      <c r="N32" s="53">
        <f>'Прил. 11 СОГАЗ'!N32+'Прил. 11 АЛЬФА'!N32</f>
        <v>729</v>
      </c>
      <c r="O32" s="53">
        <f>'Прил. 11 СОГАЗ'!O32+'Прил. 11 АЛЬФА'!O32</f>
        <v>922</v>
      </c>
      <c r="P32" s="53">
        <f>'Прил. 11 СОГАЗ'!P32+'Прил. 11 АЛЬФА'!P32</f>
        <v>183</v>
      </c>
      <c r="Q32" s="53">
        <f>'Прил. 11 СОГАЗ'!Q32+'Прил. 11 АЛЬФА'!Q32</f>
        <v>276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51346</v>
      </c>
      <c r="D33" s="53">
        <f>'Прил. 11 СОГАЗ'!D33+'Прил. 11 АЛЬФА'!D33</f>
        <v>23561</v>
      </c>
      <c r="E33" s="53">
        <f>'Прил. 11 СОГАЗ'!E33+'Прил. 11 АЛЬФА'!E33</f>
        <v>27785</v>
      </c>
      <c r="F33" s="53">
        <f>'Прил. 11 СОГАЗ'!F33+'Прил. 11 АЛЬФА'!F33</f>
        <v>143</v>
      </c>
      <c r="G33" s="53">
        <f>'Прил. 11 СОГАЗ'!G33+'Прил. 11 АЛЬФА'!G33</f>
        <v>128</v>
      </c>
      <c r="H33" s="53">
        <f>'Прил. 11 СОГАЗ'!H33+'Прил. 11 АЛЬФА'!H33</f>
        <v>821</v>
      </c>
      <c r="I33" s="53">
        <f>'Прил. 11 СОГАЗ'!I33+'Прил. 11 АЛЬФА'!I33</f>
        <v>794</v>
      </c>
      <c r="J33" s="53">
        <f>'Прил. 11 СОГАЗ'!J33+'Прил. 11 АЛЬФА'!J33</f>
        <v>3979</v>
      </c>
      <c r="K33" s="53">
        <f>'Прил. 11 СОГАЗ'!K33+'Прил. 11 АЛЬФА'!K33</f>
        <v>3693</v>
      </c>
      <c r="L33" s="53">
        <f>'Прил. 11 СОГАЗ'!L33+'Прил. 11 АЛЬФА'!L33</f>
        <v>9466</v>
      </c>
      <c r="M33" s="53">
        <f>'Прил. 11 СОГАЗ'!M33+'Прил. 11 АЛЬФА'!M33</f>
        <v>9055</v>
      </c>
      <c r="N33" s="53">
        <f>'Прил. 11 СОГАЗ'!N33+'Прил. 11 АЛЬФА'!N33</f>
        <v>6381</v>
      </c>
      <c r="O33" s="53">
        <f>'Прил. 11 СОГАЗ'!O33+'Прил. 11 АЛЬФА'!O33</f>
        <v>7524</v>
      </c>
      <c r="P33" s="53">
        <f>'Прил. 11 СОГАЗ'!P33+'Прил. 11 АЛЬФА'!P33</f>
        <v>2771</v>
      </c>
      <c r="Q33" s="53">
        <f>'Прил. 11 СОГАЗ'!Q33+'Прил. 11 АЛЬФА'!Q33</f>
        <v>6591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29394</v>
      </c>
      <c r="D34" s="53">
        <f>'Прил. 11 СОГАЗ'!D34+'Прил. 11 АЛЬФА'!D34</f>
        <v>13833</v>
      </c>
      <c r="E34" s="53">
        <f>'Прил. 11 СОГАЗ'!E34+'Прил. 11 АЛЬФА'!E34</f>
        <v>15561</v>
      </c>
      <c r="F34" s="53">
        <f>'Прил. 11 СОГАЗ'!F34+'Прил. 11 АЛЬФА'!F34</f>
        <v>73</v>
      </c>
      <c r="G34" s="53">
        <f>'Прил. 11 СОГАЗ'!G34+'Прил. 11 АЛЬФА'!G34</f>
        <v>75</v>
      </c>
      <c r="H34" s="53">
        <f>'Прил. 11 СОГАЗ'!H34+'Прил. 11 АЛЬФА'!H34</f>
        <v>473</v>
      </c>
      <c r="I34" s="53">
        <f>'Прил. 11 СОГАЗ'!I34+'Прил. 11 АЛЬФА'!I34</f>
        <v>456</v>
      </c>
      <c r="J34" s="53">
        <f>'Прил. 11 СОГАЗ'!J34+'Прил. 11 АЛЬФА'!J34</f>
        <v>2334</v>
      </c>
      <c r="K34" s="53">
        <f>'Прил. 11 СОГАЗ'!K34+'Прил. 11 АЛЬФА'!K34</f>
        <v>2278</v>
      </c>
      <c r="L34" s="53">
        <f>'Прил. 11 СОГАЗ'!L34+'Прил. 11 АЛЬФА'!L34</f>
        <v>5958</v>
      </c>
      <c r="M34" s="53">
        <f>'Прил. 11 СОГАЗ'!M34+'Прил. 11 АЛЬФА'!M34</f>
        <v>5279</v>
      </c>
      <c r="N34" s="53">
        <f>'Прил. 11 СОГАЗ'!N34+'Прил. 11 АЛЬФА'!N34</f>
        <v>3658</v>
      </c>
      <c r="O34" s="53">
        <f>'Прил. 11 СОГАЗ'!O34+'Прил. 11 АЛЬФА'!O34</f>
        <v>4086</v>
      </c>
      <c r="P34" s="53">
        <f>'Прил. 11 СОГАЗ'!P34+'Прил. 11 АЛЬФА'!P34</f>
        <v>1337</v>
      </c>
      <c r="Q34" s="53">
        <f>'Прил. 11 СОГАЗ'!Q34+'Прил. 11 АЛЬФА'!Q34</f>
        <v>3387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42497</v>
      </c>
      <c r="D35" s="53">
        <f>'Прил. 11 СОГАЗ'!D35+'Прил. 11 АЛЬФА'!D35</f>
        <v>19604</v>
      </c>
      <c r="E35" s="53">
        <f>'Прил. 11 СОГАЗ'!E35+'Прил. 11 АЛЬФА'!E35</f>
        <v>22893</v>
      </c>
      <c r="F35" s="53">
        <f>'Прил. 11 СОГАЗ'!F35+'Прил. 11 АЛЬФА'!F35</f>
        <v>103</v>
      </c>
      <c r="G35" s="53">
        <f>'Прил. 11 СОГАЗ'!G35+'Прил. 11 АЛЬФА'!G35</f>
        <v>97</v>
      </c>
      <c r="H35" s="53">
        <f>'Прил. 11 СОГАЗ'!H35+'Прил. 11 АЛЬФА'!H35</f>
        <v>668</v>
      </c>
      <c r="I35" s="53">
        <f>'Прил. 11 СОГАЗ'!I35+'Прил. 11 АЛЬФА'!I35</f>
        <v>677</v>
      </c>
      <c r="J35" s="53">
        <f>'Прил. 11 СОГАЗ'!J35+'Прил. 11 АЛЬФА'!J35</f>
        <v>3411</v>
      </c>
      <c r="K35" s="53">
        <f>'Прил. 11 СОГАЗ'!K35+'Прил. 11 АЛЬФА'!K35</f>
        <v>3133</v>
      </c>
      <c r="L35" s="53">
        <f>'Прил. 11 СОГАЗ'!L35+'Прил. 11 АЛЬФА'!L35</f>
        <v>7278</v>
      </c>
      <c r="M35" s="53">
        <f>'Прил. 11 СОГАЗ'!M35+'Прил. 11 АЛЬФА'!M35</f>
        <v>7105</v>
      </c>
      <c r="N35" s="53">
        <f>'Прил. 11 СОГАЗ'!N35+'Прил. 11 АЛЬФА'!N35</f>
        <v>5583</v>
      </c>
      <c r="O35" s="53">
        <f>'Прил. 11 СОГАЗ'!O35+'Прил. 11 АЛЬФА'!O35</f>
        <v>6221</v>
      </c>
      <c r="P35" s="53">
        <f>'Прил. 11 СОГАЗ'!P35+'Прил. 11 АЛЬФА'!P35</f>
        <v>2561</v>
      </c>
      <c r="Q35" s="53">
        <f>'Прил. 11 СОГАЗ'!Q35+'Прил. 11 АЛЬФА'!Q35</f>
        <v>5660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15760</v>
      </c>
      <c r="D36" s="53">
        <f>'Прил. 11 СОГАЗ'!D36+'Прил. 11 АЛЬФА'!D36</f>
        <v>7473</v>
      </c>
      <c r="E36" s="53">
        <f>'Прил. 11 СОГАЗ'!E36+'Прил. 11 АЛЬФА'!E36</f>
        <v>8287</v>
      </c>
      <c r="F36" s="53">
        <f>'Прил. 11 СОГАЗ'!F36+'Прил. 11 АЛЬФА'!F36</f>
        <v>51</v>
      </c>
      <c r="G36" s="53">
        <f>'Прил. 11 СОГАЗ'!G36+'Прил. 11 АЛЬФА'!G36</f>
        <v>40</v>
      </c>
      <c r="H36" s="53">
        <f>'Прил. 11 СОГАЗ'!H36+'Прил. 11 АЛЬФА'!H36</f>
        <v>254</v>
      </c>
      <c r="I36" s="53">
        <f>'Прил. 11 СОГАЗ'!I36+'Прил. 11 АЛЬФА'!I36</f>
        <v>219</v>
      </c>
      <c r="J36" s="53">
        <f>'Прил. 11 СОГАЗ'!J36+'Прил. 11 АЛЬФА'!J36</f>
        <v>1364</v>
      </c>
      <c r="K36" s="53">
        <f>'Прил. 11 СОГАЗ'!K36+'Прил. 11 АЛЬФА'!K36</f>
        <v>1186</v>
      </c>
      <c r="L36" s="53">
        <f>'Прил. 11 СОГАЗ'!L36+'Прил. 11 АЛЬФА'!L36</f>
        <v>2799</v>
      </c>
      <c r="M36" s="53">
        <f>'Прил. 11 СОГАЗ'!M36+'Прил. 11 АЛЬФА'!M36</f>
        <v>2660</v>
      </c>
      <c r="N36" s="53">
        <f>'Прил. 11 СОГАЗ'!N36+'Прил. 11 АЛЬФА'!N36</f>
        <v>2124</v>
      </c>
      <c r="O36" s="53">
        <f>'Прил. 11 СОГАЗ'!O36+'Прил. 11 АЛЬФА'!O36</f>
        <v>2318</v>
      </c>
      <c r="P36" s="53">
        <f>'Прил. 11 СОГАЗ'!P36+'Прил. 11 АЛЬФА'!P36</f>
        <v>881</v>
      </c>
      <c r="Q36" s="53">
        <f>'Прил. 11 СОГАЗ'!Q36+'Прил. 11 АЛЬФА'!Q36</f>
        <v>1864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1938</v>
      </c>
      <c r="D37" s="53">
        <f>'Прил. 11 СОГАЗ'!D37+'Прил. 11 АЛЬФА'!D37</f>
        <v>924</v>
      </c>
      <c r="E37" s="53">
        <f>'Прил. 11 СОГАЗ'!E37+'Прил. 11 АЛЬФА'!E37</f>
        <v>1014</v>
      </c>
      <c r="F37" s="53">
        <f>'Прил. 11 СОГАЗ'!F37+'Прил. 11 АЛЬФА'!F37</f>
        <v>4</v>
      </c>
      <c r="G37" s="53">
        <f>'Прил. 11 СОГАЗ'!G37+'Прил. 11 АЛЬФА'!G37</f>
        <v>4</v>
      </c>
      <c r="H37" s="53">
        <f>'Прил. 11 СОГАЗ'!H37+'Прил. 11 АЛЬФА'!H37</f>
        <v>24</v>
      </c>
      <c r="I37" s="53">
        <f>'Прил. 11 СОГАЗ'!I37+'Прил. 11 АЛЬФА'!I37</f>
        <v>24</v>
      </c>
      <c r="J37" s="53">
        <f>'Прил. 11 СОГАЗ'!J37+'Прил. 11 АЛЬФА'!J37</f>
        <v>168</v>
      </c>
      <c r="K37" s="53">
        <f>'Прил. 11 СОГАЗ'!K37+'Прил. 11 АЛЬФА'!K37</f>
        <v>151</v>
      </c>
      <c r="L37" s="53">
        <f>'Прил. 11 СОГАЗ'!L37+'Прил. 11 АЛЬФА'!L37</f>
        <v>357</v>
      </c>
      <c r="M37" s="53">
        <f>'Прил. 11 СОГАЗ'!M37+'Прил. 11 АЛЬФА'!M37</f>
        <v>315</v>
      </c>
      <c r="N37" s="53">
        <f>'Прил. 11 СОГАЗ'!N37+'Прил. 11 АЛЬФА'!N37</f>
        <v>266</v>
      </c>
      <c r="O37" s="53">
        <f>'Прил. 11 СОГАЗ'!O37+'Прил. 11 АЛЬФА'!O37</f>
        <v>276</v>
      </c>
      <c r="P37" s="53">
        <f>'Прил. 11 СОГАЗ'!P37+'Прил. 11 АЛЬФА'!P37</f>
        <v>105</v>
      </c>
      <c r="Q37" s="53">
        <f>'Прил. 11 СОГАЗ'!Q37+'Прил. 11 АЛЬФА'!Q37</f>
        <v>244</v>
      </c>
    </row>
    <row r="38" spans="1:17" s="35" customFormat="1" ht="18.75">
      <c r="A38" s="50">
        <v>15</v>
      </c>
      <c r="B38" s="51" t="s">
        <v>102</v>
      </c>
      <c r="C38" s="52">
        <f t="shared" si="0"/>
        <v>4920</v>
      </c>
      <c r="D38" s="53">
        <f>'Прил. 11 СОГАЗ'!D38+'Прил. 11 АЛЬФА'!D38</f>
        <v>2311</v>
      </c>
      <c r="E38" s="53">
        <f>'Прил. 11 СОГАЗ'!E38+'Прил. 11 АЛЬФА'!E38</f>
        <v>2609</v>
      </c>
      <c r="F38" s="53">
        <f>'Прил. 11 СОГАЗ'!F38+'Прил. 11 АЛЬФА'!F38</f>
        <v>5</v>
      </c>
      <c r="G38" s="53">
        <f>'Прил. 11 СОГАЗ'!G38+'Прил. 11 АЛЬФА'!G38</f>
        <v>6</v>
      </c>
      <c r="H38" s="53">
        <f>'Прил. 11 СОГАЗ'!H38+'Прил. 11 АЛЬФА'!H38</f>
        <v>42</v>
      </c>
      <c r="I38" s="53">
        <f>'Прил. 11 СОГАЗ'!I38+'Прил. 11 АЛЬФА'!I38</f>
        <v>56</v>
      </c>
      <c r="J38" s="53">
        <f>'Прил. 11 СОГАЗ'!J38+'Прил. 11 АЛЬФА'!J38</f>
        <v>325</v>
      </c>
      <c r="K38" s="53">
        <f>'Прил. 11 СОГАЗ'!K38+'Прил. 11 АЛЬФА'!K38</f>
        <v>322</v>
      </c>
      <c r="L38" s="53">
        <f>'Прил. 11 СОГАЗ'!L38+'Прил. 11 АЛЬФА'!L38</f>
        <v>786</v>
      </c>
      <c r="M38" s="53">
        <f>'Прил. 11 СОГАЗ'!M38+'Прил. 11 АЛЬФА'!M38</f>
        <v>626</v>
      </c>
      <c r="N38" s="53">
        <f>'Прил. 11 СОГАЗ'!N38+'Прил. 11 АЛЬФА'!N38</f>
        <v>727</v>
      </c>
      <c r="O38" s="53">
        <f>'Прил. 11 СОГАЗ'!O38+'Прил. 11 АЛЬФА'!O38</f>
        <v>800</v>
      </c>
      <c r="P38" s="53">
        <f>'Прил. 11 СОГАЗ'!P38+'Прил. 11 АЛЬФА'!P38</f>
        <v>426</v>
      </c>
      <c r="Q38" s="53">
        <f>'Прил. 11 СОГАЗ'!Q38+'Прил. 11 АЛЬФА'!Q38</f>
        <v>799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41690</v>
      </c>
      <c r="D39" s="53">
        <f>'Прил. 11 СОГАЗ'!D39+'Прил. 11 АЛЬФА'!D39</f>
        <v>18984</v>
      </c>
      <c r="E39" s="53">
        <f>'Прил. 11 СОГАЗ'!E39+'Прил. 11 АЛЬФА'!E39</f>
        <v>22706</v>
      </c>
      <c r="F39" s="53">
        <f>'Прил. 11 СОГАЗ'!F39+'Прил. 11 АЛЬФА'!F39</f>
        <v>122</v>
      </c>
      <c r="G39" s="53">
        <f>'Прил. 11 СОГАЗ'!G39+'Прил. 11 АЛЬФА'!G39</f>
        <v>112</v>
      </c>
      <c r="H39" s="53">
        <f>'Прил. 11 СОГАЗ'!H39+'Прил. 11 АЛЬФА'!H39</f>
        <v>725</v>
      </c>
      <c r="I39" s="53">
        <f>'Прил. 11 СОГАЗ'!I39+'Прил. 11 АЛЬФА'!I39</f>
        <v>656</v>
      </c>
      <c r="J39" s="53">
        <f>'Прил. 11 СОГАЗ'!J39+'Прил. 11 АЛЬФА'!J39</f>
        <v>3400</v>
      </c>
      <c r="K39" s="53">
        <f>'Прил. 11 СОГАЗ'!K39+'Прил. 11 АЛЬФА'!K39</f>
        <v>3171</v>
      </c>
      <c r="L39" s="53">
        <f>'Прил. 11 СОГАЗ'!L39+'Прил. 11 АЛЬФА'!L39</f>
        <v>7378</v>
      </c>
      <c r="M39" s="53">
        <f>'Прил. 11 СОГАЗ'!M39+'Прил. 11 АЛЬФА'!M39</f>
        <v>7311</v>
      </c>
      <c r="N39" s="53">
        <f>'Прил. 11 СОГАЗ'!N39+'Прил. 11 АЛЬФА'!N39</f>
        <v>5197</v>
      </c>
      <c r="O39" s="53">
        <f>'Прил. 11 СОГАЗ'!O39+'Прил. 11 АЛЬФА'!O39</f>
        <v>6239</v>
      </c>
      <c r="P39" s="53">
        <f>'Прил. 11 СОГАЗ'!P39+'Прил. 11 АЛЬФА'!P39</f>
        <v>2162</v>
      </c>
      <c r="Q39" s="53">
        <f>'Прил. 11 СОГАЗ'!Q39+'Прил. 11 АЛЬФА'!Q39</f>
        <v>5217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25821</v>
      </c>
      <c r="D40" s="53">
        <f>'Прил. 11 СОГАЗ'!D40+'Прил. 11 АЛЬФА'!D40</f>
        <v>11599</v>
      </c>
      <c r="E40" s="53">
        <f>'Прил. 11 СОГАЗ'!E40+'Прил. 11 АЛЬФА'!E40</f>
        <v>14222</v>
      </c>
      <c r="F40" s="53">
        <f>'Прил. 11 СОГАЗ'!F40+'Прил. 11 АЛЬФА'!F40</f>
        <v>106</v>
      </c>
      <c r="G40" s="53">
        <f>'Прил. 11 СОГАЗ'!G40+'Прил. 11 АЛЬФА'!G40</f>
        <v>125</v>
      </c>
      <c r="H40" s="53">
        <f>'Прил. 11 СОГАЗ'!H40+'Прил. 11 АЛЬФА'!H40</f>
        <v>537</v>
      </c>
      <c r="I40" s="53">
        <f>'Прил. 11 СОГАЗ'!I40+'Прил. 11 АЛЬФА'!I40</f>
        <v>487</v>
      </c>
      <c r="J40" s="53">
        <f>'Прил. 11 СОГАЗ'!J40+'Прил. 11 АЛЬФА'!J40</f>
        <v>2277</v>
      </c>
      <c r="K40" s="53">
        <f>'Прил. 11 СОГАЗ'!K40+'Прил. 11 АЛЬФА'!K40</f>
        <v>2188</v>
      </c>
      <c r="L40" s="53">
        <f>'Прил. 11 СОГАЗ'!L40+'Прил. 11 АЛЬФА'!L40</f>
        <v>4453</v>
      </c>
      <c r="M40" s="53">
        <f>'Прил. 11 СОГАЗ'!M40+'Прил. 11 АЛЬФА'!M40</f>
        <v>4995</v>
      </c>
      <c r="N40" s="53">
        <f>'Прил. 11 СОГАЗ'!N40+'Прил. 11 АЛЬФА'!N40</f>
        <v>3070</v>
      </c>
      <c r="O40" s="53">
        <f>'Прил. 11 СОГАЗ'!O40+'Прил. 11 АЛЬФА'!O40</f>
        <v>3661</v>
      </c>
      <c r="P40" s="53">
        <f>'Прил. 11 СОГАЗ'!P40+'Прил. 11 АЛЬФА'!P40</f>
        <v>1156</v>
      </c>
      <c r="Q40" s="53">
        <f>'Прил. 11 СОГАЗ'!Q40+'Прил. 11 АЛЬФА'!Q40</f>
        <v>2766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17898</v>
      </c>
      <c r="D41" s="53">
        <f>'Прил. 11 СОГАЗ'!D41+'Прил. 11 АЛЬФА'!D41</f>
        <v>8453</v>
      </c>
      <c r="E41" s="53">
        <f>'Прил. 11 СОГАЗ'!E41+'Прил. 11 АЛЬФА'!E41</f>
        <v>9445</v>
      </c>
      <c r="F41" s="53">
        <f>'Прил. 11 СОГАЗ'!F41+'Прил. 11 АЛЬФА'!F41</f>
        <v>59</v>
      </c>
      <c r="G41" s="53">
        <f>'Прил. 11 СОГАЗ'!G41+'Прил. 11 АЛЬФА'!G41</f>
        <v>46</v>
      </c>
      <c r="H41" s="53">
        <f>'Прил. 11 СОГАЗ'!H41+'Прил. 11 АЛЬФА'!H41</f>
        <v>306</v>
      </c>
      <c r="I41" s="53">
        <f>'Прил. 11 СОГАЗ'!I41+'Прил. 11 АЛЬФА'!I41</f>
        <v>244</v>
      </c>
      <c r="J41" s="53">
        <f>'Прил. 11 СОГАЗ'!J41+'Прил. 11 АЛЬФА'!J41</f>
        <v>1374</v>
      </c>
      <c r="K41" s="53">
        <f>'Прил. 11 СОГАЗ'!K41+'Прил. 11 АЛЬФА'!K41</f>
        <v>1330</v>
      </c>
      <c r="L41" s="53">
        <f>'Прил. 11 СОГАЗ'!L41+'Прил. 11 АЛЬФА'!L41</f>
        <v>3337</v>
      </c>
      <c r="M41" s="53">
        <f>'Прил. 11 СОГАЗ'!M41+'Прил. 11 АЛЬФА'!M41</f>
        <v>2940</v>
      </c>
      <c r="N41" s="53">
        <f>'Прил. 11 СОГАЗ'!N41+'Прил. 11 АЛЬФА'!N41</f>
        <v>2351</v>
      </c>
      <c r="O41" s="53">
        <f>'Прил. 11 СОГАЗ'!O41+'Прил. 11 АЛЬФА'!O41</f>
        <v>2599</v>
      </c>
      <c r="P41" s="53">
        <f>'Прил. 11 СОГАЗ'!P41+'Прил. 11 АЛЬФА'!P41</f>
        <v>1026</v>
      </c>
      <c r="Q41" s="53">
        <f>'Прил. 11 СОГАЗ'!Q41+'Прил. 11 АЛЬФА'!Q41</f>
        <v>2286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9470</v>
      </c>
      <c r="D42" s="53">
        <f>'Прил. 11 СОГАЗ'!D42+'Прил. 11 АЛЬФА'!D42</f>
        <v>4586</v>
      </c>
      <c r="E42" s="53">
        <f>'Прил. 11 СОГАЗ'!E42+'Прил. 11 АЛЬФА'!E42</f>
        <v>4884</v>
      </c>
      <c r="F42" s="53">
        <f>'Прил. 11 СОГАЗ'!F42+'Прил. 11 АЛЬФА'!F42</f>
        <v>21</v>
      </c>
      <c r="G42" s="53">
        <f>'Прил. 11 СОГАЗ'!G42+'Прил. 11 АЛЬФА'!G42</f>
        <v>17</v>
      </c>
      <c r="H42" s="53">
        <f>'Прил. 11 СОГАЗ'!H42+'Прил. 11 АЛЬФА'!H42</f>
        <v>111</v>
      </c>
      <c r="I42" s="53">
        <f>'Прил. 11 СОГАЗ'!I42+'Прил. 11 АЛЬФА'!I42</f>
        <v>136</v>
      </c>
      <c r="J42" s="53">
        <f>'Прил. 11 СОГАЗ'!J42+'Прил. 11 АЛЬФА'!J42</f>
        <v>759</v>
      </c>
      <c r="K42" s="53">
        <f>'Прил. 11 СОГАЗ'!K42+'Прил. 11 АЛЬФА'!K42</f>
        <v>705</v>
      </c>
      <c r="L42" s="53">
        <f>'Прил. 11 СОГАЗ'!L42+'Прил. 11 АЛЬФА'!L42</f>
        <v>1794</v>
      </c>
      <c r="M42" s="53">
        <f>'Прил. 11 СОГАЗ'!M42+'Прил. 11 АЛЬФА'!M42</f>
        <v>1426</v>
      </c>
      <c r="N42" s="53">
        <f>'Прил. 11 СОГАЗ'!N42+'Прил. 11 АЛЬФА'!N42</f>
        <v>1353</v>
      </c>
      <c r="O42" s="53">
        <f>'Прил. 11 СОГАЗ'!O42+'Прил. 11 АЛЬФА'!O42</f>
        <v>1358</v>
      </c>
      <c r="P42" s="53">
        <f>'Прил. 11 СОГАЗ'!P42+'Прил. 11 АЛЬФА'!P42</f>
        <v>548</v>
      </c>
      <c r="Q42" s="53">
        <f>'Прил. 11 СОГАЗ'!Q42+'Прил. 11 АЛЬФА'!Q42</f>
        <v>1242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672421</v>
      </c>
      <c r="D43" s="52">
        <f t="shared" si="2"/>
        <v>310471</v>
      </c>
      <c r="E43" s="52">
        <f t="shared" si="2"/>
        <v>361950</v>
      </c>
      <c r="F43" s="52">
        <f t="shared" si="2"/>
        <v>2471</v>
      </c>
      <c r="G43" s="52">
        <f t="shared" si="2"/>
        <v>2321</v>
      </c>
      <c r="H43" s="52">
        <f t="shared" si="2"/>
        <v>12512</v>
      </c>
      <c r="I43" s="52">
        <f t="shared" si="2"/>
        <v>12074</v>
      </c>
      <c r="J43" s="52">
        <f t="shared" si="2"/>
        <v>56187</v>
      </c>
      <c r="K43" s="52">
        <f t="shared" si="2"/>
        <v>52894</v>
      </c>
      <c r="L43" s="52">
        <f t="shared" ref="L43:M43" si="3">SUM(L20:L42)-L21-L23-L26-L37</f>
        <v>119982</v>
      </c>
      <c r="M43" s="52">
        <f t="shared" si="3"/>
        <v>123853</v>
      </c>
      <c r="N43" s="52">
        <f t="shared" si="2"/>
        <v>85783</v>
      </c>
      <c r="O43" s="52">
        <f t="shared" si="2"/>
        <v>96400</v>
      </c>
      <c r="P43" s="52">
        <f t="shared" si="2"/>
        <v>33536</v>
      </c>
      <c r="Q43" s="52">
        <f t="shared" si="2"/>
        <v>74408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71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216278</v>
      </c>
      <c r="D20" s="53">
        <f>F20+H20+J20+N20+P20+L20</f>
        <v>99750</v>
      </c>
      <c r="E20" s="53">
        <f>G20+I20+K20+O20+Q20+M20</f>
        <v>116528</v>
      </c>
      <c r="F20" s="53">
        <v>846</v>
      </c>
      <c r="G20" s="53">
        <v>792</v>
      </c>
      <c r="H20" s="53">
        <v>3774</v>
      </c>
      <c r="I20" s="53">
        <v>3678</v>
      </c>
      <c r="J20" s="53">
        <v>17266</v>
      </c>
      <c r="K20" s="53">
        <v>15912</v>
      </c>
      <c r="L20" s="53">
        <v>38021</v>
      </c>
      <c r="M20" s="53">
        <v>38587</v>
      </c>
      <c r="N20" s="53">
        <v>27995</v>
      </c>
      <c r="O20" s="53">
        <v>31212</v>
      </c>
      <c r="P20" s="53">
        <v>11848</v>
      </c>
      <c r="Q20" s="53">
        <v>26347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4680</v>
      </c>
      <c r="D21" s="53">
        <f t="shared" ref="D21:D42" si="1">F21+H21+J21+N21+P21+L21</f>
        <v>2172</v>
      </c>
      <c r="E21" s="53">
        <f t="shared" ref="E21:E42" si="2">G21+I21+K21+O21+Q21+M21</f>
        <v>2508</v>
      </c>
      <c r="F21" s="53">
        <v>31</v>
      </c>
      <c r="G21" s="53">
        <v>24</v>
      </c>
      <c r="H21" s="53">
        <v>102</v>
      </c>
      <c r="I21" s="53">
        <v>93</v>
      </c>
      <c r="J21" s="53">
        <v>392</v>
      </c>
      <c r="K21" s="53">
        <v>339</v>
      </c>
      <c r="L21" s="53">
        <v>836</v>
      </c>
      <c r="M21" s="53">
        <v>875</v>
      </c>
      <c r="N21" s="53">
        <v>572</v>
      </c>
      <c r="O21" s="53">
        <v>741</v>
      </c>
      <c r="P21" s="53">
        <v>239</v>
      </c>
      <c r="Q21" s="53">
        <v>436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27707</v>
      </c>
      <c r="D22" s="53">
        <f t="shared" si="1"/>
        <v>11738</v>
      </c>
      <c r="E22" s="53">
        <f t="shared" si="2"/>
        <v>15969</v>
      </c>
      <c r="F22" s="53">
        <v>243</v>
      </c>
      <c r="G22" s="53">
        <v>232</v>
      </c>
      <c r="H22" s="53">
        <v>1035</v>
      </c>
      <c r="I22" s="53">
        <v>1034</v>
      </c>
      <c r="J22" s="53">
        <v>2882</v>
      </c>
      <c r="K22" s="53">
        <v>2798</v>
      </c>
      <c r="L22" s="53">
        <v>3701</v>
      </c>
      <c r="M22" s="53">
        <v>6513</v>
      </c>
      <c r="N22" s="53">
        <v>3007</v>
      </c>
      <c r="O22" s="53">
        <v>3741</v>
      </c>
      <c r="P22" s="53">
        <v>870</v>
      </c>
      <c r="Q22" s="53">
        <v>1651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81</v>
      </c>
      <c r="D24" s="53">
        <f t="shared" si="1"/>
        <v>40</v>
      </c>
      <c r="E24" s="53">
        <f t="shared" si="2"/>
        <v>41</v>
      </c>
      <c r="F24" s="53">
        <v>1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20</v>
      </c>
      <c r="M24" s="53">
        <v>20</v>
      </c>
      <c r="N24" s="53">
        <v>11</v>
      </c>
      <c r="O24" s="53">
        <v>10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36020</v>
      </c>
      <c r="D25" s="53">
        <f t="shared" si="1"/>
        <v>17634</v>
      </c>
      <c r="E25" s="53">
        <f t="shared" si="2"/>
        <v>18386</v>
      </c>
      <c r="F25" s="53">
        <v>107</v>
      </c>
      <c r="G25" s="53">
        <v>111</v>
      </c>
      <c r="H25" s="53">
        <v>612</v>
      </c>
      <c r="I25" s="53">
        <v>588</v>
      </c>
      <c r="J25" s="53">
        <v>2659</v>
      </c>
      <c r="K25" s="53">
        <v>2642</v>
      </c>
      <c r="L25" s="53">
        <v>7475</v>
      </c>
      <c r="M25" s="53">
        <v>5908</v>
      </c>
      <c r="N25" s="53">
        <v>4867</v>
      </c>
      <c r="O25" s="53">
        <v>4995</v>
      </c>
      <c r="P25" s="53">
        <v>1914</v>
      </c>
      <c r="Q25" s="53">
        <v>4142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462</v>
      </c>
      <c r="D26" s="53">
        <f t="shared" si="1"/>
        <v>230</v>
      </c>
      <c r="E26" s="53">
        <f t="shared" si="2"/>
        <v>232</v>
      </c>
      <c r="F26" s="53">
        <v>1</v>
      </c>
      <c r="G26" s="53">
        <v>0</v>
      </c>
      <c r="H26" s="53">
        <v>3</v>
      </c>
      <c r="I26" s="53">
        <v>4</v>
      </c>
      <c r="J26" s="53">
        <v>27</v>
      </c>
      <c r="K26" s="53">
        <v>22</v>
      </c>
      <c r="L26" s="53">
        <v>88</v>
      </c>
      <c r="M26" s="53">
        <v>59</v>
      </c>
      <c r="N26" s="53">
        <v>82</v>
      </c>
      <c r="O26" s="53">
        <v>79</v>
      </c>
      <c r="P26" s="53">
        <v>29</v>
      </c>
      <c r="Q26" s="53"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434</v>
      </c>
      <c r="D27" s="53">
        <f t="shared" si="1"/>
        <v>194</v>
      </c>
      <c r="E27" s="53">
        <f t="shared" si="2"/>
        <v>240</v>
      </c>
      <c r="F27" s="53">
        <v>1</v>
      </c>
      <c r="G27" s="53">
        <v>0</v>
      </c>
      <c r="H27" s="53">
        <v>1</v>
      </c>
      <c r="I27" s="53">
        <v>6</v>
      </c>
      <c r="J27" s="53">
        <v>36</v>
      </c>
      <c r="K27" s="53">
        <v>37</v>
      </c>
      <c r="L27" s="53">
        <v>63</v>
      </c>
      <c r="M27" s="53">
        <v>94</v>
      </c>
      <c r="N27" s="53">
        <v>69</v>
      </c>
      <c r="O27" s="53">
        <v>75</v>
      </c>
      <c r="P27" s="53">
        <v>24</v>
      </c>
      <c r="Q27" s="53">
        <v>28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29614</v>
      </c>
      <c r="D28" s="53">
        <f t="shared" si="1"/>
        <v>13579</v>
      </c>
      <c r="E28" s="53">
        <f t="shared" si="2"/>
        <v>16035</v>
      </c>
      <c r="F28" s="53">
        <v>131</v>
      </c>
      <c r="G28" s="53">
        <v>86</v>
      </c>
      <c r="H28" s="53">
        <v>670</v>
      </c>
      <c r="I28" s="53">
        <v>646</v>
      </c>
      <c r="J28" s="53">
        <v>2871</v>
      </c>
      <c r="K28" s="53">
        <v>2800</v>
      </c>
      <c r="L28" s="53">
        <v>5163</v>
      </c>
      <c r="M28" s="53">
        <v>5930</v>
      </c>
      <c r="N28" s="53">
        <v>3659</v>
      </c>
      <c r="O28" s="53">
        <v>4051</v>
      </c>
      <c r="P28" s="53">
        <v>1085</v>
      </c>
      <c r="Q28" s="53">
        <v>2522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4462</v>
      </c>
      <c r="D29" s="53">
        <f t="shared" si="1"/>
        <v>1933</v>
      </c>
      <c r="E29" s="53">
        <f t="shared" si="2"/>
        <v>2529</v>
      </c>
      <c r="F29" s="53">
        <v>11</v>
      </c>
      <c r="G29" s="53">
        <v>9</v>
      </c>
      <c r="H29" s="53">
        <v>59</v>
      </c>
      <c r="I29" s="53">
        <v>71</v>
      </c>
      <c r="J29" s="53">
        <v>479</v>
      </c>
      <c r="K29" s="53">
        <v>466</v>
      </c>
      <c r="L29" s="53">
        <v>730</v>
      </c>
      <c r="M29" s="53">
        <v>956</v>
      </c>
      <c r="N29" s="53">
        <v>517</v>
      </c>
      <c r="O29" s="53">
        <v>733</v>
      </c>
      <c r="P29" s="53">
        <v>137</v>
      </c>
      <c r="Q29" s="53">
        <v>294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3288</v>
      </c>
      <c r="D30" s="53">
        <f t="shared" si="1"/>
        <v>1362</v>
      </c>
      <c r="E30" s="53">
        <f t="shared" si="2"/>
        <v>1926</v>
      </c>
      <c r="F30" s="53">
        <v>6</v>
      </c>
      <c r="G30" s="53">
        <v>9</v>
      </c>
      <c r="H30" s="53">
        <v>94</v>
      </c>
      <c r="I30" s="53">
        <v>83</v>
      </c>
      <c r="J30" s="53">
        <v>486</v>
      </c>
      <c r="K30" s="53">
        <v>456</v>
      </c>
      <c r="L30" s="53">
        <v>434</v>
      </c>
      <c r="M30" s="53">
        <v>883</v>
      </c>
      <c r="N30" s="53">
        <v>283</v>
      </c>
      <c r="O30" s="53">
        <v>411</v>
      </c>
      <c r="P30" s="53">
        <v>59</v>
      </c>
      <c r="Q30" s="53">
        <v>84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2898</v>
      </c>
      <c r="D31" s="53">
        <f t="shared" si="1"/>
        <v>1406</v>
      </c>
      <c r="E31" s="53">
        <f t="shared" si="2"/>
        <v>1492</v>
      </c>
      <c r="F31" s="53">
        <v>0</v>
      </c>
      <c r="G31" s="53">
        <v>2</v>
      </c>
      <c r="H31" s="53">
        <v>15</v>
      </c>
      <c r="I31" s="53">
        <v>9</v>
      </c>
      <c r="J31" s="53">
        <v>267</v>
      </c>
      <c r="K31" s="53">
        <v>230</v>
      </c>
      <c r="L31" s="53">
        <v>592</v>
      </c>
      <c r="M31" s="53">
        <v>561</v>
      </c>
      <c r="N31" s="53">
        <v>411</v>
      </c>
      <c r="O31" s="53">
        <v>471</v>
      </c>
      <c r="P31" s="53">
        <v>121</v>
      </c>
      <c r="Q31" s="53">
        <v>219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1005</v>
      </c>
      <c r="D32" s="53">
        <f t="shared" si="1"/>
        <v>436</v>
      </c>
      <c r="E32" s="53">
        <f t="shared" si="2"/>
        <v>569</v>
      </c>
      <c r="F32" s="53">
        <v>6</v>
      </c>
      <c r="G32" s="53">
        <v>6</v>
      </c>
      <c r="H32" s="53">
        <v>19</v>
      </c>
      <c r="I32" s="53">
        <v>15</v>
      </c>
      <c r="J32" s="53">
        <v>66</v>
      </c>
      <c r="K32" s="53">
        <v>74</v>
      </c>
      <c r="L32" s="53">
        <v>163</v>
      </c>
      <c r="M32" s="53">
        <v>220</v>
      </c>
      <c r="N32" s="53">
        <v>147</v>
      </c>
      <c r="O32" s="53">
        <v>194</v>
      </c>
      <c r="P32" s="53">
        <v>35</v>
      </c>
      <c r="Q32" s="53">
        <v>60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29751</v>
      </c>
      <c r="D33" s="53">
        <f t="shared" si="1"/>
        <v>13884</v>
      </c>
      <c r="E33" s="53">
        <f t="shared" si="2"/>
        <v>15867</v>
      </c>
      <c r="F33" s="53">
        <v>142</v>
      </c>
      <c r="G33" s="53">
        <v>125</v>
      </c>
      <c r="H33" s="53">
        <v>704</v>
      </c>
      <c r="I33" s="53">
        <v>673</v>
      </c>
      <c r="J33" s="53">
        <v>2078</v>
      </c>
      <c r="K33" s="53">
        <v>1974</v>
      </c>
      <c r="L33" s="53">
        <v>5383</v>
      </c>
      <c r="M33" s="53">
        <v>5298</v>
      </c>
      <c r="N33" s="53">
        <v>4061</v>
      </c>
      <c r="O33" s="53">
        <v>4578</v>
      </c>
      <c r="P33" s="53">
        <v>1516</v>
      </c>
      <c r="Q33" s="53">
        <v>3219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20560</v>
      </c>
      <c r="D34" s="53">
        <f t="shared" si="1"/>
        <v>9977</v>
      </c>
      <c r="E34" s="53">
        <f t="shared" si="2"/>
        <v>10583</v>
      </c>
      <c r="F34" s="53">
        <v>73</v>
      </c>
      <c r="G34" s="53">
        <v>75</v>
      </c>
      <c r="H34" s="53">
        <v>425</v>
      </c>
      <c r="I34" s="53">
        <v>402</v>
      </c>
      <c r="J34" s="53">
        <v>1568</v>
      </c>
      <c r="K34" s="53">
        <v>1547</v>
      </c>
      <c r="L34" s="53">
        <v>4162</v>
      </c>
      <c r="M34" s="53">
        <v>3663</v>
      </c>
      <c r="N34" s="53">
        <v>2826</v>
      </c>
      <c r="O34" s="53">
        <v>2940</v>
      </c>
      <c r="P34" s="53">
        <v>923</v>
      </c>
      <c r="Q34" s="53">
        <v>1956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2312</v>
      </c>
      <c r="D35" s="53">
        <f t="shared" si="1"/>
        <v>1197</v>
      </c>
      <c r="E35" s="53">
        <f t="shared" si="2"/>
        <v>1115</v>
      </c>
      <c r="F35" s="53">
        <v>2</v>
      </c>
      <c r="G35" s="53">
        <v>1</v>
      </c>
      <c r="H35" s="53">
        <v>6</v>
      </c>
      <c r="I35" s="53">
        <v>5</v>
      </c>
      <c r="J35" s="53">
        <v>106</v>
      </c>
      <c r="K35" s="53">
        <v>74</v>
      </c>
      <c r="L35" s="53">
        <v>487</v>
      </c>
      <c r="M35" s="53">
        <v>351</v>
      </c>
      <c r="N35" s="53">
        <v>456</v>
      </c>
      <c r="O35" s="53">
        <v>448</v>
      </c>
      <c r="P35" s="53">
        <v>140</v>
      </c>
      <c r="Q35" s="53">
        <v>236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13462</v>
      </c>
      <c r="D36" s="53">
        <f t="shared" si="1"/>
        <v>6462</v>
      </c>
      <c r="E36" s="53">
        <f t="shared" si="2"/>
        <v>7000</v>
      </c>
      <c r="F36" s="53">
        <v>50</v>
      </c>
      <c r="G36" s="53">
        <v>40</v>
      </c>
      <c r="H36" s="53">
        <v>248</v>
      </c>
      <c r="I36" s="53">
        <v>217</v>
      </c>
      <c r="J36" s="53">
        <v>1155</v>
      </c>
      <c r="K36" s="53">
        <v>1020</v>
      </c>
      <c r="L36" s="53">
        <v>2334</v>
      </c>
      <c r="M36" s="53">
        <v>2242</v>
      </c>
      <c r="N36" s="53">
        <v>1911</v>
      </c>
      <c r="O36" s="53">
        <v>1979</v>
      </c>
      <c r="P36" s="53">
        <v>764</v>
      </c>
      <c r="Q36" s="53">
        <v>1502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1511</v>
      </c>
      <c r="D37" s="53">
        <f t="shared" si="1"/>
        <v>709</v>
      </c>
      <c r="E37" s="53">
        <f t="shared" si="2"/>
        <v>802</v>
      </c>
      <c r="F37" s="53">
        <v>4</v>
      </c>
      <c r="G37" s="53">
        <v>4</v>
      </c>
      <c r="H37" s="53">
        <v>23</v>
      </c>
      <c r="I37" s="53">
        <v>24</v>
      </c>
      <c r="J37" s="53">
        <v>124</v>
      </c>
      <c r="K37" s="53">
        <v>119</v>
      </c>
      <c r="L37" s="53">
        <v>253</v>
      </c>
      <c r="M37" s="53">
        <v>241</v>
      </c>
      <c r="N37" s="53">
        <v>219</v>
      </c>
      <c r="O37" s="53">
        <v>234</v>
      </c>
      <c r="P37" s="53">
        <v>86</v>
      </c>
      <c r="Q37" s="53">
        <v>180</v>
      </c>
    </row>
    <row r="38" spans="1:17" s="35" customFormat="1" ht="18.75">
      <c r="A38" s="50">
        <v>15</v>
      </c>
      <c r="B38" s="51" t="s">
        <v>102</v>
      </c>
      <c r="C38" s="52">
        <f t="shared" si="0"/>
        <v>137</v>
      </c>
      <c r="D38" s="53">
        <f t="shared" si="1"/>
        <v>84</v>
      </c>
      <c r="E38" s="53">
        <f t="shared" si="2"/>
        <v>53</v>
      </c>
      <c r="F38" s="53">
        <v>0</v>
      </c>
      <c r="G38" s="53">
        <v>0</v>
      </c>
      <c r="H38" s="53">
        <v>3</v>
      </c>
      <c r="I38" s="53">
        <v>3</v>
      </c>
      <c r="J38" s="53">
        <v>6</v>
      </c>
      <c r="K38" s="53">
        <v>5</v>
      </c>
      <c r="L38" s="53">
        <v>40</v>
      </c>
      <c r="M38" s="53">
        <v>29</v>
      </c>
      <c r="N38" s="53">
        <v>26</v>
      </c>
      <c r="O38" s="53">
        <v>10</v>
      </c>
      <c r="P38" s="53">
        <v>9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16189</v>
      </c>
      <c r="D39" s="53">
        <f t="shared" si="1"/>
        <v>7800</v>
      </c>
      <c r="E39" s="53">
        <f t="shared" si="2"/>
        <v>8389</v>
      </c>
      <c r="F39" s="53">
        <v>1</v>
      </c>
      <c r="G39" s="53">
        <v>3</v>
      </c>
      <c r="H39" s="53">
        <v>152</v>
      </c>
      <c r="I39" s="53">
        <v>113</v>
      </c>
      <c r="J39" s="53">
        <v>1208</v>
      </c>
      <c r="K39" s="53">
        <v>1170</v>
      </c>
      <c r="L39" s="53">
        <v>2858</v>
      </c>
      <c r="M39" s="53">
        <v>2514</v>
      </c>
      <c r="N39" s="53">
        <v>2654</v>
      </c>
      <c r="O39" s="53">
        <v>2790</v>
      </c>
      <c r="P39" s="53">
        <v>927</v>
      </c>
      <c r="Q39" s="53">
        <v>1799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9305</v>
      </c>
      <c r="D40" s="53">
        <f t="shared" si="1"/>
        <v>4447</v>
      </c>
      <c r="E40" s="53">
        <f t="shared" si="2"/>
        <v>4858</v>
      </c>
      <c r="F40" s="53">
        <v>4</v>
      </c>
      <c r="G40" s="53">
        <v>3</v>
      </c>
      <c r="H40" s="53">
        <v>91</v>
      </c>
      <c r="I40" s="53">
        <v>91</v>
      </c>
      <c r="J40" s="53">
        <v>728</v>
      </c>
      <c r="K40" s="53">
        <v>778</v>
      </c>
      <c r="L40" s="53">
        <v>1672</v>
      </c>
      <c r="M40" s="53">
        <v>1601</v>
      </c>
      <c r="N40" s="53">
        <v>1480</v>
      </c>
      <c r="O40" s="53">
        <v>1545</v>
      </c>
      <c r="P40" s="53">
        <v>472</v>
      </c>
      <c r="Q40" s="53">
        <v>840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356</v>
      </c>
      <c r="D41" s="53">
        <f t="shared" si="1"/>
        <v>206</v>
      </c>
      <c r="E41" s="53">
        <f t="shared" si="2"/>
        <v>150</v>
      </c>
      <c r="F41" s="53">
        <v>0</v>
      </c>
      <c r="G41" s="53">
        <v>0</v>
      </c>
      <c r="H41" s="53">
        <v>0</v>
      </c>
      <c r="I41" s="53">
        <v>1</v>
      </c>
      <c r="J41" s="53">
        <v>12</v>
      </c>
      <c r="K41" s="53">
        <v>17</v>
      </c>
      <c r="L41" s="53">
        <v>110</v>
      </c>
      <c r="M41" s="53">
        <v>62</v>
      </c>
      <c r="N41" s="53">
        <v>71</v>
      </c>
      <c r="O41" s="53">
        <v>46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758</v>
      </c>
      <c r="D42" s="53">
        <f t="shared" si="1"/>
        <v>431</v>
      </c>
      <c r="E42" s="53">
        <f t="shared" si="2"/>
        <v>327</v>
      </c>
      <c r="F42" s="53">
        <v>0</v>
      </c>
      <c r="G42" s="53">
        <v>1</v>
      </c>
      <c r="H42" s="53">
        <v>1</v>
      </c>
      <c r="I42" s="53">
        <v>4</v>
      </c>
      <c r="J42" s="53">
        <v>25</v>
      </c>
      <c r="K42" s="53">
        <v>31</v>
      </c>
      <c r="L42" s="53">
        <v>161</v>
      </c>
      <c r="M42" s="53">
        <v>95</v>
      </c>
      <c r="N42" s="53">
        <v>178</v>
      </c>
      <c r="O42" s="53">
        <v>122</v>
      </c>
      <c r="P42" s="53">
        <v>66</v>
      </c>
      <c r="Q42" s="53">
        <v>74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414617</v>
      </c>
      <c r="D43" s="52">
        <f t="shared" si="4"/>
        <v>192560</v>
      </c>
      <c r="E43" s="52">
        <f t="shared" si="4"/>
        <v>222057</v>
      </c>
      <c r="F43" s="52">
        <f t="shared" si="4"/>
        <v>1624</v>
      </c>
      <c r="G43" s="52">
        <f t="shared" si="4"/>
        <v>1495</v>
      </c>
      <c r="H43" s="52">
        <f t="shared" si="4"/>
        <v>7912</v>
      </c>
      <c r="I43" s="52">
        <f t="shared" si="4"/>
        <v>7641</v>
      </c>
      <c r="J43" s="52">
        <f t="shared" si="4"/>
        <v>33902</v>
      </c>
      <c r="K43" s="52">
        <f t="shared" si="4"/>
        <v>32036</v>
      </c>
      <c r="L43" s="52">
        <f t="shared" si="4"/>
        <v>73569</v>
      </c>
      <c r="M43" s="52">
        <f t="shared" si="4"/>
        <v>75527</v>
      </c>
      <c r="N43" s="52">
        <f t="shared" si="4"/>
        <v>54629</v>
      </c>
      <c r="O43" s="52">
        <f t="shared" si="4"/>
        <v>60351</v>
      </c>
      <c r="P43" s="52">
        <f t="shared" si="4"/>
        <v>20924</v>
      </c>
      <c r="Q43" s="52">
        <f t="shared" si="4"/>
        <v>45007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K24" sqref="K24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72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56578</v>
      </c>
      <c r="D20" s="53">
        <f>F20+H20+J20+N20+P20+L20</f>
        <v>26880</v>
      </c>
      <c r="E20" s="53">
        <f>G20+I20+K20+O20+Q20+M20</f>
        <v>29698</v>
      </c>
      <c r="F20" s="53">
        <v>223</v>
      </c>
      <c r="G20" s="53">
        <v>220</v>
      </c>
      <c r="H20" s="53">
        <v>1007</v>
      </c>
      <c r="I20" s="53">
        <v>977</v>
      </c>
      <c r="J20" s="53">
        <v>3686</v>
      </c>
      <c r="K20" s="53">
        <v>3498</v>
      </c>
      <c r="L20" s="53">
        <v>10615</v>
      </c>
      <c r="M20" s="53">
        <v>10409</v>
      </c>
      <c r="N20" s="53">
        <v>8438</v>
      </c>
      <c r="O20" s="53">
        <v>8764</v>
      </c>
      <c r="P20" s="53">
        <v>2911</v>
      </c>
      <c r="Q20" s="53">
        <v>5830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3232</v>
      </c>
      <c r="D21" s="53">
        <f t="shared" ref="D21:D42" si="1">F21+H21+J21+N21+P21+L21</f>
        <v>1589</v>
      </c>
      <c r="E21" s="53">
        <f t="shared" ref="E21:E42" si="2">G21+I21+K21+O21+Q21+M21</f>
        <v>1643</v>
      </c>
      <c r="F21" s="53">
        <v>14</v>
      </c>
      <c r="G21" s="53">
        <v>12</v>
      </c>
      <c r="H21" s="53">
        <v>46</v>
      </c>
      <c r="I21" s="53">
        <v>36</v>
      </c>
      <c r="J21" s="53">
        <v>289</v>
      </c>
      <c r="K21" s="53">
        <v>232</v>
      </c>
      <c r="L21" s="53">
        <v>714</v>
      </c>
      <c r="M21" s="53">
        <v>624</v>
      </c>
      <c r="N21" s="53">
        <v>395</v>
      </c>
      <c r="O21" s="53">
        <v>442</v>
      </c>
      <c r="P21" s="53">
        <v>131</v>
      </c>
      <c r="Q21" s="53">
        <v>297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19039</v>
      </c>
      <c r="D22" s="53">
        <f t="shared" si="1"/>
        <v>8368</v>
      </c>
      <c r="E22" s="53">
        <f t="shared" si="2"/>
        <v>10671</v>
      </c>
      <c r="F22" s="53">
        <v>9</v>
      </c>
      <c r="G22" s="53">
        <v>11</v>
      </c>
      <c r="H22" s="53">
        <v>187</v>
      </c>
      <c r="I22" s="53">
        <v>217</v>
      </c>
      <c r="J22" s="53">
        <v>2099</v>
      </c>
      <c r="K22" s="53">
        <v>2081</v>
      </c>
      <c r="L22" s="53">
        <v>3406</v>
      </c>
      <c r="M22" s="53">
        <v>4237</v>
      </c>
      <c r="N22" s="53">
        <v>1980</v>
      </c>
      <c r="O22" s="53">
        <v>2608</v>
      </c>
      <c r="P22" s="53">
        <v>687</v>
      </c>
      <c r="Q22" s="53">
        <v>1517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1026</v>
      </c>
      <c r="D24" s="53">
        <f t="shared" si="1"/>
        <v>526</v>
      </c>
      <c r="E24" s="53">
        <f t="shared" si="2"/>
        <v>500</v>
      </c>
      <c r="F24" s="53">
        <v>2</v>
      </c>
      <c r="G24" s="53">
        <v>2</v>
      </c>
      <c r="H24" s="53">
        <v>13</v>
      </c>
      <c r="I24" s="53">
        <v>11</v>
      </c>
      <c r="J24" s="53">
        <v>81</v>
      </c>
      <c r="K24" s="53">
        <v>80</v>
      </c>
      <c r="L24" s="53">
        <v>185</v>
      </c>
      <c r="M24" s="53">
        <v>168</v>
      </c>
      <c r="N24" s="53">
        <v>201</v>
      </c>
      <c r="O24" s="53">
        <v>185</v>
      </c>
      <c r="P24" s="53">
        <v>44</v>
      </c>
      <c r="Q24" s="53">
        <v>54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2808</v>
      </c>
      <c r="D25" s="53">
        <f t="shared" si="1"/>
        <v>1729</v>
      </c>
      <c r="E25" s="53">
        <f t="shared" si="2"/>
        <v>1079</v>
      </c>
      <c r="F25" s="53">
        <v>2</v>
      </c>
      <c r="G25" s="53">
        <v>7</v>
      </c>
      <c r="H25" s="53">
        <v>35</v>
      </c>
      <c r="I25" s="53">
        <v>23</v>
      </c>
      <c r="J25" s="53">
        <v>92</v>
      </c>
      <c r="K25" s="53">
        <v>79</v>
      </c>
      <c r="L25" s="53">
        <v>865</v>
      </c>
      <c r="M25" s="53">
        <v>378</v>
      </c>
      <c r="N25" s="53">
        <v>622</v>
      </c>
      <c r="O25" s="53">
        <v>411</v>
      </c>
      <c r="P25" s="53">
        <v>113</v>
      </c>
      <c r="Q25" s="53">
        <v>181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19</v>
      </c>
      <c r="D26" s="53">
        <f t="shared" si="1"/>
        <v>9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3</v>
      </c>
      <c r="M26" s="53">
        <v>4</v>
      </c>
      <c r="N26" s="53">
        <v>5</v>
      </c>
      <c r="O26" s="53">
        <v>3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3552</v>
      </c>
      <c r="D27" s="53">
        <f t="shared" si="1"/>
        <v>1578</v>
      </c>
      <c r="E27" s="53">
        <f t="shared" si="2"/>
        <v>1974</v>
      </c>
      <c r="F27" s="53">
        <v>11</v>
      </c>
      <c r="G27" s="53">
        <v>11</v>
      </c>
      <c r="H27" s="53">
        <v>99</v>
      </c>
      <c r="I27" s="53">
        <v>98</v>
      </c>
      <c r="J27" s="53">
        <v>505</v>
      </c>
      <c r="K27" s="53">
        <v>461</v>
      </c>
      <c r="L27" s="53">
        <v>572</v>
      </c>
      <c r="M27" s="53">
        <v>834</v>
      </c>
      <c r="N27" s="53">
        <v>334</v>
      </c>
      <c r="O27" s="53">
        <v>445</v>
      </c>
      <c r="P27" s="53">
        <v>57</v>
      </c>
      <c r="Q27" s="53">
        <v>125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313</v>
      </c>
      <c r="D28" s="53">
        <f t="shared" si="1"/>
        <v>227</v>
      </c>
      <c r="E28" s="53">
        <f t="shared" si="2"/>
        <v>86</v>
      </c>
      <c r="F28" s="53">
        <v>0</v>
      </c>
      <c r="G28" s="53">
        <v>0</v>
      </c>
      <c r="H28" s="53">
        <v>2</v>
      </c>
      <c r="I28" s="53">
        <v>4</v>
      </c>
      <c r="J28" s="53">
        <v>10</v>
      </c>
      <c r="K28" s="53">
        <v>11</v>
      </c>
      <c r="L28" s="53">
        <v>124</v>
      </c>
      <c r="M28" s="53">
        <v>43</v>
      </c>
      <c r="N28" s="53">
        <v>78</v>
      </c>
      <c r="O28" s="53">
        <v>22</v>
      </c>
      <c r="P28" s="53">
        <v>13</v>
      </c>
      <c r="Q28" s="53">
        <v>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8965</v>
      </c>
      <c r="D29" s="53">
        <f t="shared" si="1"/>
        <v>4012</v>
      </c>
      <c r="E29" s="53">
        <f t="shared" si="2"/>
        <v>4953</v>
      </c>
      <c r="F29" s="53">
        <v>63</v>
      </c>
      <c r="G29" s="53">
        <v>58</v>
      </c>
      <c r="H29" s="53">
        <v>289</v>
      </c>
      <c r="I29" s="53">
        <v>270</v>
      </c>
      <c r="J29" s="53">
        <v>1003</v>
      </c>
      <c r="K29" s="53">
        <v>884</v>
      </c>
      <c r="L29" s="53">
        <v>1495</v>
      </c>
      <c r="M29" s="53">
        <v>2019</v>
      </c>
      <c r="N29" s="53">
        <v>874</v>
      </c>
      <c r="O29" s="53">
        <v>1066</v>
      </c>
      <c r="P29" s="53">
        <v>288</v>
      </c>
      <c r="Q29" s="53">
        <v>656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4914</v>
      </c>
      <c r="D30" s="53">
        <f t="shared" si="1"/>
        <v>2068</v>
      </c>
      <c r="E30" s="53">
        <f t="shared" si="2"/>
        <v>2846</v>
      </c>
      <c r="F30" s="53">
        <v>41</v>
      </c>
      <c r="G30" s="53">
        <v>37</v>
      </c>
      <c r="H30" s="53">
        <v>216</v>
      </c>
      <c r="I30" s="53">
        <v>215</v>
      </c>
      <c r="J30" s="53">
        <v>753</v>
      </c>
      <c r="K30" s="53">
        <v>715</v>
      </c>
      <c r="L30" s="53">
        <v>652</v>
      </c>
      <c r="M30" s="53">
        <v>1377</v>
      </c>
      <c r="N30" s="53">
        <v>341</v>
      </c>
      <c r="O30" s="53">
        <v>393</v>
      </c>
      <c r="P30" s="53">
        <v>65</v>
      </c>
      <c r="Q30" s="53">
        <v>109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9152</v>
      </c>
      <c r="D31" s="53">
        <f t="shared" si="1"/>
        <v>4186</v>
      </c>
      <c r="E31" s="53">
        <f t="shared" si="2"/>
        <v>4966</v>
      </c>
      <c r="F31" s="53">
        <v>58</v>
      </c>
      <c r="G31" s="53">
        <v>61</v>
      </c>
      <c r="H31" s="53">
        <v>295</v>
      </c>
      <c r="I31" s="53">
        <v>254</v>
      </c>
      <c r="J31" s="53">
        <v>1012</v>
      </c>
      <c r="K31" s="53">
        <v>1009</v>
      </c>
      <c r="L31" s="53">
        <v>1650</v>
      </c>
      <c r="M31" s="53">
        <v>2012</v>
      </c>
      <c r="N31" s="53">
        <v>923</v>
      </c>
      <c r="O31" s="53">
        <v>1079</v>
      </c>
      <c r="P31" s="53">
        <v>248</v>
      </c>
      <c r="Q31" s="53">
        <v>551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5491</v>
      </c>
      <c r="D32" s="53">
        <f t="shared" si="1"/>
        <v>2421</v>
      </c>
      <c r="E32" s="53">
        <f t="shared" si="2"/>
        <v>3070</v>
      </c>
      <c r="F32" s="53">
        <v>27</v>
      </c>
      <c r="G32" s="53">
        <v>21</v>
      </c>
      <c r="H32" s="53">
        <v>150</v>
      </c>
      <c r="I32" s="53">
        <v>148</v>
      </c>
      <c r="J32" s="53">
        <v>707</v>
      </c>
      <c r="K32" s="53">
        <v>650</v>
      </c>
      <c r="L32" s="53">
        <v>807</v>
      </c>
      <c r="M32" s="53">
        <v>1307</v>
      </c>
      <c r="N32" s="53">
        <v>582</v>
      </c>
      <c r="O32" s="53">
        <v>728</v>
      </c>
      <c r="P32" s="53">
        <v>148</v>
      </c>
      <c r="Q32" s="53">
        <v>216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21595</v>
      </c>
      <c r="D33" s="53">
        <f t="shared" si="1"/>
        <v>9677</v>
      </c>
      <c r="E33" s="53">
        <f t="shared" si="2"/>
        <v>11918</v>
      </c>
      <c r="F33" s="53">
        <v>1</v>
      </c>
      <c r="G33" s="53">
        <v>3</v>
      </c>
      <c r="H33" s="53">
        <v>117</v>
      </c>
      <c r="I33" s="53">
        <v>121</v>
      </c>
      <c r="J33" s="53">
        <v>1901</v>
      </c>
      <c r="K33" s="53">
        <v>1719</v>
      </c>
      <c r="L33" s="53">
        <v>4083</v>
      </c>
      <c r="M33" s="53">
        <v>3757</v>
      </c>
      <c r="N33" s="53">
        <v>2320</v>
      </c>
      <c r="O33" s="53">
        <v>2946</v>
      </c>
      <c r="P33" s="53">
        <v>1255</v>
      </c>
      <c r="Q33" s="53">
        <v>3372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8834</v>
      </c>
      <c r="D34" s="53">
        <f t="shared" si="1"/>
        <v>3856</v>
      </c>
      <c r="E34" s="53">
        <f t="shared" si="2"/>
        <v>4978</v>
      </c>
      <c r="F34" s="53">
        <v>0</v>
      </c>
      <c r="G34" s="53">
        <v>0</v>
      </c>
      <c r="H34" s="53">
        <v>48</v>
      </c>
      <c r="I34" s="53">
        <v>54</v>
      </c>
      <c r="J34" s="53">
        <v>766</v>
      </c>
      <c r="K34" s="53">
        <v>731</v>
      </c>
      <c r="L34" s="53">
        <v>1796</v>
      </c>
      <c r="M34" s="53">
        <v>1616</v>
      </c>
      <c r="N34" s="53">
        <v>832</v>
      </c>
      <c r="O34" s="53">
        <v>1146</v>
      </c>
      <c r="P34" s="53">
        <v>414</v>
      </c>
      <c r="Q34" s="53">
        <v>1431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40185</v>
      </c>
      <c r="D35" s="53">
        <f t="shared" si="1"/>
        <v>18407</v>
      </c>
      <c r="E35" s="53">
        <f t="shared" si="2"/>
        <v>21778</v>
      </c>
      <c r="F35" s="53">
        <v>101</v>
      </c>
      <c r="G35" s="53">
        <v>96</v>
      </c>
      <c r="H35" s="53">
        <v>662</v>
      </c>
      <c r="I35" s="53">
        <v>672</v>
      </c>
      <c r="J35" s="53">
        <v>3305</v>
      </c>
      <c r="K35" s="53">
        <v>3059</v>
      </c>
      <c r="L35" s="53">
        <v>6791</v>
      </c>
      <c r="M35" s="53">
        <v>6754</v>
      </c>
      <c r="N35" s="53">
        <v>5127</v>
      </c>
      <c r="O35" s="53">
        <v>5773</v>
      </c>
      <c r="P35" s="53">
        <v>2421</v>
      </c>
      <c r="Q35" s="53">
        <v>5424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2298</v>
      </c>
      <c r="D36" s="53">
        <f t="shared" si="1"/>
        <v>1011</v>
      </c>
      <c r="E36" s="53">
        <f t="shared" si="2"/>
        <v>1287</v>
      </c>
      <c r="F36" s="53">
        <v>1</v>
      </c>
      <c r="G36" s="53">
        <v>0</v>
      </c>
      <c r="H36" s="53">
        <v>6</v>
      </c>
      <c r="I36" s="53">
        <v>2</v>
      </c>
      <c r="J36" s="53">
        <v>209</v>
      </c>
      <c r="K36" s="53">
        <v>166</v>
      </c>
      <c r="L36" s="53">
        <v>465</v>
      </c>
      <c r="M36" s="53">
        <v>418</v>
      </c>
      <c r="N36" s="53">
        <v>213</v>
      </c>
      <c r="O36" s="53">
        <v>339</v>
      </c>
      <c r="P36" s="53">
        <v>117</v>
      </c>
      <c r="Q36" s="53">
        <v>362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427</v>
      </c>
      <c r="D37" s="53">
        <f t="shared" si="1"/>
        <v>215</v>
      </c>
      <c r="E37" s="53">
        <f t="shared" si="2"/>
        <v>212</v>
      </c>
      <c r="F37" s="53">
        <v>0</v>
      </c>
      <c r="G37" s="53">
        <v>0</v>
      </c>
      <c r="H37" s="53">
        <v>1</v>
      </c>
      <c r="I37" s="53">
        <v>0</v>
      </c>
      <c r="J37" s="53">
        <v>44</v>
      </c>
      <c r="K37" s="53">
        <v>32</v>
      </c>
      <c r="L37" s="53">
        <v>104</v>
      </c>
      <c r="M37" s="53">
        <v>74</v>
      </c>
      <c r="N37" s="53">
        <v>47</v>
      </c>
      <c r="O37" s="53">
        <v>42</v>
      </c>
      <c r="P37" s="53">
        <v>19</v>
      </c>
      <c r="Q37" s="53">
        <v>64</v>
      </c>
    </row>
    <row r="38" spans="1:17" s="35" customFormat="1" ht="18.75">
      <c r="A38" s="50">
        <v>15</v>
      </c>
      <c r="B38" s="51" t="s">
        <v>102</v>
      </c>
      <c r="C38" s="52">
        <f t="shared" si="0"/>
        <v>4783</v>
      </c>
      <c r="D38" s="53">
        <f t="shared" si="1"/>
        <v>2227</v>
      </c>
      <c r="E38" s="53">
        <f t="shared" si="2"/>
        <v>2556</v>
      </c>
      <c r="F38" s="53">
        <v>5</v>
      </c>
      <c r="G38" s="53">
        <v>6</v>
      </c>
      <c r="H38" s="53">
        <v>39</v>
      </c>
      <c r="I38" s="53">
        <v>53</v>
      </c>
      <c r="J38" s="53">
        <v>319</v>
      </c>
      <c r="K38" s="53">
        <v>317</v>
      </c>
      <c r="L38" s="53">
        <v>746</v>
      </c>
      <c r="M38" s="53">
        <v>597</v>
      </c>
      <c r="N38" s="53">
        <v>701</v>
      </c>
      <c r="O38" s="53">
        <v>790</v>
      </c>
      <c r="P38" s="53">
        <v>417</v>
      </c>
      <c r="Q38" s="53">
        <v>793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25501</v>
      </c>
      <c r="D39" s="53">
        <f t="shared" si="1"/>
        <v>11184</v>
      </c>
      <c r="E39" s="53">
        <f t="shared" si="2"/>
        <v>14317</v>
      </c>
      <c r="F39" s="53">
        <v>121</v>
      </c>
      <c r="G39" s="53">
        <v>109</v>
      </c>
      <c r="H39" s="53">
        <v>573</v>
      </c>
      <c r="I39" s="53">
        <v>543</v>
      </c>
      <c r="J39" s="53">
        <v>2192</v>
      </c>
      <c r="K39" s="53">
        <v>2001</v>
      </c>
      <c r="L39" s="53">
        <v>4520</v>
      </c>
      <c r="M39" s="53">
        <v>4797</v>
      </c>
      <c r="N39" s="53">
        <v>2543</v>
      </c>
      <c r="O39" s="53">
        <v>3449</v>
      </c>
      <c r="P39" s="53">
        <v>1235</v>
      </c>
      <c r="Q39" s="53">
        <v>3418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16516</v>
      </c>
      <c r="D40" s="53">
        <f t="shared" si="1"/>
        <v>7152</v>
      </c>
      <c r="E40" s="53">
        <f t="shared" si="2"/>
        <v>9364</v>
      </c>
      <c r="F40" s="53">
        <v>102</v>
      </c>
      <c r="G40" s="53">
        <v>122</v>
      </c>
      <c r="H40" s="53">
        <v>446</v>
      </c>
      <c r="I40" s="53">
        <v>396</v>
      </c>
      <c r="J40" s="53">
        <v>1549</v>
      </c>
      <c r="K40" s="53">
        <v>1410</v>
      </c>
      <c r="L40" s="53">
        <v>2781</v>
      </c>
      <c r="M40" s="53">
        <v>3394</v>
      </c>
      <c r="N40" s="53">
        <v>1590</v>
      </c>
      <c r="O40" s="53">
        <v>2116</v>
      </c>
      <c r="P40" s="53">
        <v>684</v>
      </c>
      <c r="Q40" s="53">
        <v>1926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17542</v>
      </c>
      <c r="D41" s="53">
        <f t="shared" si="1"/>
        <v>8247</v>
      </c>
      <c r="E41" s="53">
        <f t="shared" si="2"/>
        <v>9295</v>
      </c>
      <c r="F41" s="53">
        <v>59</v>
      </c>
      <c r="G41" s="53">
        <v>46</v>
      </c>
      <c r="H41" s="53">
        <v>306</v>
      </c>
      <c r="I41" s="53">
        <v>243</v>
      </c>
      <c r="J41" s="53">
        <v>1362</v>
      </c>
      <c r="K41" s="53">
        <v>1313</v>
      </c>
      <c r="L41" s="53">
        <v>3227</v>
      </c>
      <c r="M41" s="53">
        <v>2878</v>
      </c>
      <c r="N41" s="53">
        <v>2280</v>
      </c>
      <c r="O41" s="53">
        <v>2553</v>
      </c>
      <c r="P41" s="53">
        <v>1013</v>
      </c>
      <c r="Q41" s="53">
        <v>2262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8712</v>
      </c>
      <c r="D42" s="53">
        <f t="shared" si="1"/>
        <v>4155</v>
      </c>
      <c r="E42" s="53">
        <f t="shared" si="2"/>
        <v>4557</v>
      </c>
      <c r="F42" s="53">
        <v>21</v>
      </c>
      <c r="G42" s="53">
        <v>16</v>
      </c>
      <c r="H42" s="53">
        <v>110</v>
      </c>
      <c r="I42" s="53">
        <v>132</v>
      </c>
      <c r="J42" s="53">
        <v>734</v>
      </c>
      <c r="K42" s="53">
        <v>674</v>
      </c>
      <c r="L42" s="53">
        <v>1633</v>
      </c>
      <c r="M42" s="53">
        <v>1331</v>
      </c>
      <c r="N42" s="53">
        <v>1175</v>
      </c>
      <c r="O42" s="53">
        <v>1236</v>
      </c>
      <c r="P42" s="53">
        <v>482</v>
      </c>
      <c r="Q42" s="53">
        <v>1168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257804</v>
      </c>
      <c r="D43" s="52">
        <f>SUM(D20:D42)-D21-D23-D26-D37</f>
        <v>117911</v>
      </c>
      <c r="E43" s="52">
        <f>SUM(E20:E42)-E21-E23-E26-E37</f>
        <v>139893</v>
      </c>
      <c r="F43" s="52">
        <f t="shared" ref="F43:Q43" si="4">SUM(F20:F42)-F21-F23-F26-F37</f>
        <v>847</v>
      </c>
      <c r="G43" s="52">
        <f t="shared" si="4"/>
        <v>826</v>
      </c>
      <c r="H43" s="52">
        <f t="shared" si="4"/>
        <v>4600</v>
      </c>
      <c r="I43" s="52">
        <f t="shared" si="4"/>
        <v>4433</v>
      </c>
      <c r="J43" s="52">
        <f t="shared" si="4"/>
        <v>22285</v>
      </c>
      <c r="K43" s="52">
        <f t="shared" si="4"/>
        <v>20858</v>
      </c>
      <c r="L43" s="52">
        <f t="shared" si="4"/>
        <v>46413</v>
      </c>
      <c r="M43" s="52">
        <f t="shared" si="4"/>
        <v>48326</v>
      </c>
      <c r="N43" s="52">
        <f t="shared" si="4"/>
        <v>31154</v>
      </c>
      <c r="O43" s="52">
        <f t="shared" si="4"/>
        <v>36049</v>
      </c>
      <c r="P43" s="52">
        <f t="shared" si="4"/>
        <v>12612</v>
      </c>
      <c r="Q43" s="52">
        <f t="shared" si="4"/>
        <v>29401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2024-06-05T11:45:04Z</dcterms:modified>
</cp:coreProperties>
</file>