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H47" i="4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H47" i="2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E48" i="4"/>
  <c r="G45"/>
  <c r="H45"/>
  <c r="I45"/>
  <c r="J45"/>
  <c r="K45"/>
  <c r="L45"/>
  <c r="M45"/>
  <c r="N45"/>
  <c r="O45"/>
  <c r="P45"/>
  <c r="Q45"/>
  <c r="R45"/>
  <c r="E48" i="2" l="1"/>
  <c r="Q48" i="3"/>
  <c r="O48"/>
  <c r="M48"/>
  <c r="K48"/>
  <c r="I48"/>
  <c r="R48"/>
  <c r="P48"/>
  <c r="N48"/>
  <c r="L48"/>
  <c r="J48"/>
  <c r="H48"/>
  <c r="F48" i="2"/>
  <c r="F48" i="4"/>
  <c r="D48" s="1"/>
  <c r="G48" i="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D48" i="2" l="1"/>
  <c r="M20" i="4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N46" i="2"/>
  <c r="N44" s="1"/>
  <c r="M46"/>
  <c r="N20" i="3" l="1"/>
  <c r="M44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3" l="1"/>
  <c r="M47"/>
  <c r="N46" i="4"/>
  <c r="M46"/>
  <c r="N45" i="3"/>
  <c r="M45"/>
  <c r="M43" i="5"/>
  <c r="L43"/>
  <c r="L43" i="7"/>
  <c r="M43"/>
  <c r="L43" i="6"/>
  <c r="M43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H46"/>
  <c r="I46"/>
  <c r="J46"/>
  <c r="K46"/>
  <c r="L46"/>
  <c r="O46"/>
  <c r="P46"/>
  <c r="Q46"/>
  <c r="R46"/>
  <c r="G46" i="4"/>
  <c r="H46"/>
  <c r="I46"/>
  <c r="J46"/>
  <c r="K46"/>
  <c r="L46"/>
  <c r="O46"/>
  <c r="P46"/>
  <c r="Q46"/>
  <c r="R46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Q44"/>
  <c r="O44"/>
  <c r="K44"/>
  <c r="I44"/>
  <c r="G44"/>
  <c r="M46" i="3"/>
  <c r="M44" s="1"/>
  <c r="M44" i="4"/>
  <c r="R44"/>
  <c r="P44"/>
  <c r="L44"/>
  <c r="J44"/>
  <c r="H44"/>
  <c r="I20" i="3"/>
  <c r="F20" i="4"/>
  <c r="E20"/>
  <c r="E20" i="2"/>
  <c r="F20"/>
  <c r="F47" i="4"/>
  <c r="F46"/>
  <c r="F46" i="2"/>
  <c r="E47"/>
  <c r="H44"/>
  <c r="H45" i="3"/>
  <c r="F45" i="4"/>
  <c r="D45" s="1"/>
  <c r="E47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E30"/>
  <c r="E29"/>
  <c r="E28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D31"/>
  <c r="D29"/>
  <c r="D28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<sst xmlns="http://schemas.openxmlformats.org/spreadsheetml/2006/main" count="570" uniqueCount="127">
  <si>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</si>
  <si>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</si>
  <si>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</si>
  <si>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</si>
  <si>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</si>
  <si>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</si>
  <si>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</si>
  <si>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</si>
  <si>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</si>
  <si>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</si>
  <si>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</si>
  <si>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</si>
  <si>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</si>
  <si>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</si>
  <si>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</si>
  <si>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</si>
  <si>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</si>
  <si>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</si>
  <si>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</si>
  <si>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</si>
  <si>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</si>
  <si>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</si>
  <si>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</si>
  <si>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</si>
  <si>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</si>
  <si>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</si>
  <si>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</si>
  <si>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</si>
  <si>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</si>
  <si>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</si>
  <si>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</si>
  <si>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</si>
  <si>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</si>
  <si>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</si>
  <si>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</si>
  <si>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</si>
  <si>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</si>
  <si>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</si>
  <si>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</si>
  <si>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</si>
  <si>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</si>
  <si>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</si>
  <si>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</si>
  <si>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</si>
  <si>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</si>
  <si>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</si>
  <si>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</si>
  <si>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</si>
  <si>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</si>
  <si>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</si>
  <si>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</si>
  <si>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</si>
  <si>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</si>
  <si>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</si>
  <si>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</si>
  <si>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</si>
  <si>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</si>
  <si>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</si>
  <si>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</si>
  <si>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</si>
  <si>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</si>
  <si>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</si>
  <si>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</si>
  <si>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</si>
  <si>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</si>
  <si>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</si>
  <si>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</si>
  <si>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</si>
  <si>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</si>
  <si>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</si>
  <si>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</si>
  <si>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</si>
  <si>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</si>
  <si>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</si>
  <si>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</si>
  <si>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</si>
  <si>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</si>
  <si>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</si>
  <si>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</si>
  <si>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</si>
  <si>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</si>
  <si>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</si>
  <si>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</si>
  <si>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</si>
  <si>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</si>
  <si>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</si>
  <si>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</si>
  <si>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</si>
  <si>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</si>
  <si>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</si>
  <si>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</si>
  <si>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</si>
  <si>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</si>
  <si>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</si>
  <si>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</si>
  <si>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</si>
  <si>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</si>
  <si>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</si>
  <si>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</si>
  <si>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</si>
  <si>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</si>
  <si>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</si>
  <si>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</si>
  <si>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</si>
  <si>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</si>
  <si>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</si>
  <si>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</si>
  <si>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</si>
  <si>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</si>
  <si>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</si>
  <si>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</si>
  <si>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</si>
  <si>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</si>
  <si>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</si>
  <si>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</si>
  <si>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</si>
  <si>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</si>
  <si>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</si>
  <si>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</si>
  <si>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</si>
  <si>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</si>
  <si>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</si>
  <si>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</si>
  <si>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</si>
  <si>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2024  года</t>
  </si>
  <si>
    <t>01 июля 2024 года</t>
  </si>
  <si>
    <t>01 июля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</si>
</sst>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H23" sqref="H2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82" t="s">
        <v>125</v>
      </c>
      <c r="H10" s="82"/>
      <c r="I10" s="82"/>
      <c r="J10" s="8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670740</v>
      </c>
      <c r="E20" s="21">
        <f>G20+I20+K20+O20+Q20+M20</f>
        <v>309974</v>
      </c>
      <c r="F20" s="21">
        <f>H20+J20+L20+P20+R20+N20</f>
        <v>360766</v>
      </c>
      <c r="G20" s="21">
        <f t="shared" ref="G20:R20" si="1">SUM(G21:G43)</f>
        <v>2350</v>
      </c>
      <c r="H20" s="21">
        <f t="shared" si="1"/>
        <v>2276</v>
      </c>
      <c r="I20" s="21">
        <f t="shared" si="1"/>
        <v>12393</v>
      </c>
      <c r="J20" s="21">
        <f t="shared" si="1"/>
        <v>11885</v>
      </c>
      <c r="K20" s="21">
        <f t="shared" si="1"/>
        <v>55923</v>
      </c>
      <c r="L20" s="21">
        <f t="shared" si="1"/>
        <v>52715</v>
      </c>
      <c r="M20" s="21">
        <f t="shared" si="1"/>
        <v>120025</v>
      </c>
      <c r="N20" s="21">
        <f t="shared" si="1"/>
        <v>123297</v>
      </c>
      <c r="O20" s="21">
        <f t="shared" si="1"/>
        <v>85702</v>
      </c>
      <c r="P20" s="21">
        <f t="shared" si="1"/>
        <v>96213</v>
      </c>
      <c r="Q20" s="21">
        <f t="shared" si="1"/>
        <v>33581</v>
      </c>
      <c r="R20" s="21">
        <f t="shared" si="1"/>
        <v>74380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1738</v>
      </c>
      <c r="E21" s="27">
        <f>G21+I21+K21+O21+Q21+M21</f>
        <v>469</v>
      </c>
      <c r="F21" s="27">
        <f>H21+J21+L21+P21+R21+N21</f>
        <v>1269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200</v>
      </c>
      <c r="N21" s="27">
        <f>'Прил.12 согаз'!N21+'Прил.12 альфа'!N21</f>
        <v>581</v>
      </c>
      <c r="O21" s="27">
        <f>'Прил.12 согаз'!O21+'Прил.12 альфа'!O21</f>
        <v>193</v>
      </c>
      <c r="P21" s="27">
        <f>'Прил.12 согаз'!P21+'Прил.12 альфа'!P21</f>
        <v>597</v>
      </c>
      <c r="Q21" s="27">
        <f>'Прил.12 согаз'!Q21+'Прил.12 альфа'!Q21</f>
        <v>76</v>
      </c>
      <c r="R21" s="27">
        <f>'Прил.12 согаз'!R21+'Прил.12 альфа'!R21</f>
        <v>91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73254</v>
      </c>
      <c r="E22" s="27">
        <f t="shared" ref="E22:E43" si="2">G22+I22+K22+O22+Q22+M22</f>
        <v>34405</v>
      </c>
      <c r="F22" s="27">
        <f t="shared" ref="F22:F43" si="3">H22+J22+L22+P22+R22+N22</f>
        <v>38849</v>
      </c>
      <c r="G22" s="27">
        <f>'Прил.12 согаз'!G22+'Прил.12 альфа'!G22</f>
        <v>157</v>
      </c>
      <c r="H22" s="27">
        <f>'Прил.12 согаз'!H22+'Прил.12 альфа'!H22</f>
        <v>163</v>
      </c>
      <c r="I22" s="27">
        <f>'Прил.12 согаз'!I22+'Прил.12 альфа'!I22</f>
        <v>1249</v>
      </c>
      <c r="J22" s="27">
        <f>'Прил.12 согаз'!J22+'Прил.12 альфа'!J22</f>
        <v>1210</v>
      </c>
      <c r="K22" s="27">
        <f>'Прил.12 согаз'!K22+'Прил.12 альфа'!K22</f>
        <v>6129</v>
      </c>
      <c r="L22" s="27">
        <f>'Прил.12 согаз'!L22+'Прил.12 альфа'!L22</f>
        <v>5782</v>
      </c>
      <c r="M22" s="27">
        <f>'Прил.12 согаз'!M22+'Прил.12 альфа'!M22</f>
        <v>14130</v>
      </c>
      <c r="N22" s="27">
        <f>'Прил.12 согаз'!N22+'Прил.12 альфа'!N22</f>
        <v>12809</v>
      </c>
      <c r="O22" s="27">
        <f>'Прил.12 согаз'!O22+'Прил.12 альфа'!O22</f>
        <v>9099</v>
      </c>
      <c r="P22" s="27">
        <f>'Прил.12 согаз'!P22+'Прил.12 альфа'!P22</f>
        <v>10083</v>
      </c>
      <c r="Q22" s="27">
        <f>'Прил.12 согаз'!Q22+'Прил.12 альфа'!Q22</f>
        <v>3641</v>
      </c>
      <c r="R22" s="27">
        <f>'Прил.12 согаз'!R22+'Прил.12 альфа'!R22</f>
        <v>8802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39921</v>
      </c>
      <c r="E23" s="27">
        <f t="shared" si="2"/>
        <v>17894</v>
      </c>
      <c r="F23" s="27">
        <f t="shared" si="3"/>
        <v>22027</v>
      </c>
      <c r="G23" s="27">
        <f>'Прил.12 согаз'!G23+'Прил.12 альфа'!G23</f>
        <v>122</v>
      </c>
      <c r="H23" s="27">
        <f>'Прил.12 согаз'!H23+'Прил.12 альфа'!H23</f>
        <v>109</v>
      </c>
      <c r="I23" s="27">
        <f>'Прил.12 согаз'!I23+'Прил.12 альфа'!I23</f>
        <v>706</v>
      </c>
      <c r="J23" s="27">
        <f>'Прил.12 согаз'!J23+'Прил.12 альфа'!J23</f>
        <v>724</v>
      </c>
      <c r="K23" s="27">
        <f>'Прил.12 согаз'!K23+'Прил.12 альфа'!K23</f>
        <v>3605</v>
      </c>
      <c r="L23" s="27">
        <f>'Прил.12 согаз'!L23+'Прил.12 альфа'!L23</f>
        <v>3307</v>
      </c>
      <c r="M23" s="27">
        <f>'Прил.12 согаз'!M23+'Прил.12 альфа'!M23</f>
        <v>6008</v>
      </c>
      <c r="N23" s="27">
        <f>'Прил.12 согаз'!N23+'Прил.12 альфа'!N23</f>
        <v>6209</v>
      </c>
      <c r="O23" s="27">
        <f>'Прил.12 согаз'!O23+'Прил.12 альфа'!O23</f>
        <v>4899</v>
      </c>
      <c r="P23" s="27">
        <f>'Прил.12 согаз'!P23+'Прил.12 альфа'!P23</f>
        <v>5869</v>
      </c>
      <c r="Q23" s="27">
        <f>'Прил.12 согаз'!Q23+'Прил.12 альфа'!Q23</f>
        <v>2554</v>
      </c>
      <c r="R23" s="27">
        <f>'Прил.12 согаз'!R23+'Прил.12 альфа'!R23</f>
        <v>5809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40916</v>
      </c>
      <c r="E24" s="27">
        <f t="shared" si="2"/>
        <v>19411</v>
      </c>
      <c r="F24" s="27">
        <f t="shared" si="3"/>
        <v>21505</v>
      </c>
      <c r="G24" s="27">
        <f>'Прил.12 согаз'!G24+'Прил.12 альфа'!G24</f>
        <v>113</v>
      </c>
      <c r="H24" s="27">
        <f>'Прил.12 согаз'!H24+'Прил.12 альфа'!H24</f>
        <v>138</v>
      </c>
      <c r="I24" s="27">
        <f>'Прил.12 согаз'!I24+'Прил.12 альфа'!I24</f>
        <v>735</v>
      </c>
      <c r="J24" s="27">
        <f>'Прил.12 согаз'!J24+'Прил.12 альфа'!J24</f>
        <v>697</v>
      </c>
      <c r="K24" s="27">
        <f>'Прил.12 согаз'!K24+'Прил.12 альфа'!K24</f>
        <v>3230</v>
      </c>
      <c r="L24" s="27">
        <f>'Прил.12 согаз'!L24+'Прил.12 альфа'!L24</f>
        <v>3139</v>
      </c>
      <c r="M24" s="27">
        <f>'Прил.12 согаз'!M24+'Прил.12 альфа'!M24</f>
        <v>7758</v>
      </c>
      <c r="N24" s="27">
        <f>'Прил.12 согаз'!N24+'Прил.12 альфа'!N24</f>
        <v>7120</v>
      </c>
      <c r="O24" s="27">
        <f>'Прил.12 согаз'!O24+'Прил.12 альфа'!O24</f>
        <v>5501</v>
      </c>
      <c r="P24" s="27">
        <f>'Прил.12 согаз'!P24+'Прил.12 альфа'!P24</f>
        <v>5915</v>
      </c>
      <c r="Q24" s="27">
        <f>'Прил.12 согаз'!Q24+'Прил.12 альфа'!Q24</f>
        <v>2074</v>
      </c>
      <c r="R24" s="27">
        <f>'Прил.12 согаз'!R24+'Прил.12 альфа'!R24</f>
        <v>4496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8721</v>
      </c>
      <c r="E25" s="27">
        <f t="shared" si="2"/>
        <v>4109</v>
      </c>
      <c r="F25" s="27">
        <f t="shared" si="3"/>
        <v>4612</v>
      </c>
      <c r="G25" s="27">
        <f>'Прил.12 согаз'!G25+'Прил.12 альфа'!G25</f>
        <v>20</v>
      </c>
      <c r="H25" s="27">
        <f>'Прил.12 согаз'!H25+'Прил.12 альфа'!H25</f>
        <v>21</v>
      </c>
      <c r="I25" s="27">
        <f>'Прил.12 согаз'!I25+'Прил.12 альфа'!I25</f>
        <v>116</v>
      </c>
      <c r="J25" s="27">
        <f>'Прил.12 согаз'!J25+'Прил.12 альфа'!J25</f>
        <v>134</v>
      </c>
      <c r="K25" s="27">
        <f>'Прил.12 согаз'!K25+'Прил.12 альфа'!K25</f>
        <v>721</v>
      </c>
      <c r="L25" s="27">
        <f>'Прил.12 согаз'!L25+'Прил.12 альфа'!L25</f>
        <v>671</v>
      </c>
      <c r="M25" s="27">
        <f>'Прил.12 согаз'!M25+'Прил.12 альфа'!M25</f>
        <v>1476</v>
      </c>
      <c r="N25" s="27">
        <f>'Прил.12 согаз'!N25+'Прил.12 альфа'!N25</f>
        <v>1251</v>
      </c>
      <c r="O25" s="27">
        <f>'Прил.12 согаз'!O25+'Прил.12 альфа'!O25</f>
        <v>1243</v>
      </c>
      <c r="P25" s="27">
        <f>'Прил.12 согаз'!P25+'Прил.12 альфа'!P25</f>
        <v>1314</v>
      </c>
      <c r="Q25" s="27">
        <f>'Прил.12 согаз'!Q25+'Прил.12 альфа'!Q25</f>
        <v>533</v>
      </c>
      <c r="R25" s="27">
        <f>'Прил.12 согаз'!R25+'Прил.12 альфа'!R25</f>
        <v>1221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58013</v>
      </c>
      <c r="E26" s="27">
        <f t="shared" si="2"/>
        <v>26847</v>
      </c>
      <c r="F26" s="27">
        <f t="shared" si="3"/>
        <v>31166</v>
      </c>
      <c r="G26" s="27">
        <f>'Прил.12 согаз'!G26+'Прил.12 альфа'!G26</f>
        <v>168</v>
      </c>
      <c r="H26" s="27">
        <f>'Прил.12 согаз'!H26+'Прил.12 альфа'!H26</f>
        <v>151</v>
      </c>
      <c r="I26" s="27">
        <f>'Прил.12 согаз'!I26+'Прил.12 альфа'!I26</f>
        <v>1009</v>
      </c>
      <c r="J26" s="27">
        <f>'Прил.12 согаз'!J26+'Прил.12 альфа'!J26</f>
        <v>875</v>
      </c>
      <c r="K26" s="27">
        <f>'Прил.12 согаз'!K26+'Прил.12 альфа'!K26</f>
        <v>4660</v>
      </c>
      <c r="L26" s="27">
        <f>'Прил.12 согаз'!L26+'Прил.12 альфа'!L26</f>
        <v>4386</v>
      </c>
      <c r="M26" s="27">
        <f>'Прил.12 согаз'!M26+'Прил.12 альфа'!M26</f>
        <v>10366</v>
      </c>
      <c r="N26" s="27">
        <f>'Прил.12 согаз'!N26+'Прил.12 альфа'!N26</f>
        <v>9627</v>
      </c>
      <c r="O26" s="27">
        <f>'Прил.12 согаз'!O26+'Прил.12 альфа'!O26</f>
        <v>7473</v>
      </c>
      <c r="P26" s="27">
        <f>'Прил.12 согаз'!P26+'Прил.12 альфа'!P26</f>
        <v>8700</v>
      </c>
      <c r="Q26" s="27">
        <f>'Прил.12 согаз'!Q26+'Прил.12 альфа'!Q26</f>
        <v>3171</v>
      </c>
      <c r="R26" s="27">
        <f>'Прил.12 согаз'!R26+'Прил.12 альфа'!R26</f>
        <v>7427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24493</v>
      </c>
      <c r="E27" s="27">
        <f t="shared" si="2"/>
        <v>11139</v>
      </c>
      <c r="F27" s="27">
        <f t="shared" si="3"/>
        <v>13354</v>
      </c>
      <c r="G27" s="27">
        <f>'Прил.12 согаз'!G27+'Прил.12 альфа'!G27</f>
        <v>86</v>
      </c>
      <c r="H27" s="27">
        <f>'Прил.12 согаз'!H27+'Прил.12 альфа'!H27</f>
        <v>109</v>
      </c>
      <c r="I27" s="27">
        <f>'Прил.12 согаз'!I27+'Прил.12 альфа'!I27</f>
        <v>464</v>
      </c>
      <c r="J27" s="27">
        <f>'Прил.12 согаз'!J27+'Прил.12 альфа'!J27</f>
        <v>415</v>
      </c>
      <c r="K27" s="27">
        <f>'Прил.12 согаз'!K27+'Прил.12 альфа'!K27</f>
        <v>2082</v>
      </c>
      <c r="L27" s="27">
        <f>'Прил.12 согаз'!L27+'Прил.12 альфа'!L27</f>
        <v>1971</v>
      </c>
      <c r="M27" s="27">
        <f>'Прил.12 согаз'!M27+'Прил.12 альфа'!M27</f>
        <v>4315</v>
      </c>
      <c r="N27" s="27">
        <f>'Прил.12 согаз'!N27+'Прил.12 альфа'!N27</f>
        <v>4533</v>
      </c>
      <c r="O27" s="27">
        <f>'Прил.12 согаз'!O27+'Прил.12 альфа'!O27</f>
        <v>3042</v>
      </c>
      <c r="P27" s="27">
        <f>'Прил.12 согаз'!P27+'Прил.12 альфа'!P27</f>
        <v>3566</v>
      </c>
      <c r="Q27" s="27">
        <f>'Прил.12 согаз'!Q27+'Прил.12 альфа'!Q27</f>
        <v>1150</v>
      </c>
      <c r="R27" s="27">
        <f>'Прил.12 согаз'!R27+'Прил.12 альфа'!R27</f>
        <v>2760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27897</v>
      </c>
      <c r="E28" s="27">
        <f t="shared" si="2"/>
        <v>12872</v>
      </c>
      <c r="F28" s="27">
        <f t="shared" si="3"/>
        <v>15025</v>
      </c>
      <c r="G28" s="27">
        <f>'Прил.12 согаз'!G28+'Прил.12 альфа'!G28</f>
        <v>105</v>
      </c>
      <c r="H28" s="27">
        <f>'Прил.12 согаз'!H28+'Прил.12 альфа'!H28</f>
        <v>71</v>
      </c>
      <c r="I28" s="27">
        <f>'Прил.12 согаз'!I28+'Прил.12 альфа'!I28</f>
        <v>627</v>
      </c>
      <c r="J28" s="27">
        <f>'Прил.12 согаз'!J28+'Прил.12 альфа'!J28</f>
        <v>587</v>
      </c>
      <c r="K28" s="27">
        <f>'Прил.12 согаз'!K28+'Прил.12 альфа'!K28</f>
        <v>2626</v>
      </c>
      <c r="L28" s="27">
        <f>'Прил.12 согаз'!L28+'Прил.12 альфа'!L28</f>
        <v>2568</v>
      </c>
      <c r="M28" s="27">
        <f>'Прил.12 согаз'!M28+'Прил.12 альфа'!M28</f>
        <v>4824</v>
      </c>
      <c r="N28" s="27">
        <f>'Прил.12 согаз'!N28+'Прил.12 альфа'!N28</f>
        <v>5433</v>
      </c>
      <c r="O28" s="27">
        <f>'Прил.12 согаз'!O28+'Прил.12 альфа'!O28</f>
        <v>3614</v>
      </c>
      <c r="P28" s="27">
        <f>'Прил.12 согаз'!P28+'Прил.12 альфа'!P28</f>
        <v>3917</v>
      </c>
      <c r="Q28" s="27">
        <f>'Прил.12 согаз'!Q28+'Прил.12 альфа'!Q28</f>
        <v>1076</v>
      </c>
      <c r="R28" s="27">
        <f>'Прил.12 согаз'!R28+'Прил.12 альфа'!R28</f>
        <v>2449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44390</v>
      </c>
      <c r="E29" s="27">
        <f t="shared" si="2"/>
        <v>19062</v>
      </c>
      <c r="F29" s="27">
        <f t="shared" si="3"/>
        <v>25328</v>
      </c>
      <c r="G29" s="27">
        <f>'Прил.12 согаз'!G29+'Прил.12 альфа'!G29</f>
        <v>236</v>
      </c>
      <c r="H29" s="27">
        <f>'Прил.12 согаз'!H29+'Прил.12 альфа'!H29</f>
        <v>233</v>
      </c>
      <c r="I29" s="27">
        <f>'Прил.12 согаз'!I29+'Прил.12 альфа'!I29</f>
        <v>1177</v>
      </c>
      <c r="J29" s="27">
        <f>'Прил.12 согаз'!J29+'Прил.12 альфа'!J29</f>
        <v>1211</v>
      </c>
      <c r="K29" s="27">
        <f>'Прил.12 согаз'!K29+'Прил.12 альфа'!K29</f>
        <v>4734</v>
      </c>
      <c r="L29" s="27">
        <f>'Прил.12 согаз'!L29+'Прил.12 альфа'!L29</f>
        <v>4631</v>
      </c>
      <c r="M29" s="27">
        <f>'Прил.12 согаз'!M29+'Прил.12 альфа'!M29</f>
        <v>6677</v>
      </c>
      <c r="N29" s="27">
        <f>'Прил.12 согаз'!N29+'Прил.12 альфа'!N29</f>
        <v>10017</v>
      </c>
      <c r="O29" s="27">
        <f>'Прил.12 согаз'!O29+'Прил.12 альфа'!O29</f>
        <v>4720</v>
      </c>
      <c r="P29" s="27">
        <f>'Прил.12 согаз'!P29+'Прил.12 альфа'!P29</f>
        <v>6136</v>
      </c>
      <c r="Q29" s="27">
        <f>'Прил.12 согаз'!Q29+'Прил.12 альфа'!Q29</f>
        <v>1518</v>
      </c>
      <c r="R29" s="27">
        <f>'Прил.12 согаз'!R29+'Прил.12 альфа'!R29</f>
        <v>3100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111632</v>
      </c>
      <c r="E30" s="27">
        <f t="shared" si="2"/>
        <v>49939</v>
      </c>
      <c r="F30" s="27">
        <f t="shared" si="3"/>
        <v>61693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25598</v>
      </c>
      <c r="N30" s="27">
        <f>'Прил.12 согаз'!N30+'Прил.12 альфа'!N30</f>
        <v>26325</v>
      </c>
      <c r="O30" s="27">
        <f>'Прил.12 согаз'!O30+'Прил.12 альфа'!O30</f>
        <v>17030</v>
      </c>
      <c r="P30" s="27">
        <f>'Прил.12 согаз'!P30+'Прил.12 альфа'!P30</f>
        <v>19305</v>
      </c>
      <c r="Q30" s="27">
        <f>'Прил.12 согаз'!Q30+'Прил.12 альфа'!Q30</f>
        <v>7311</v>
      </c>
      <c r="R30" s="27">
        <f>'Прил.12 согаз'!R30+'Прил.12 альфа'!R30</f>
        <v>16063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92608</v>
      </c>
      <c r="E31" s="27">
        <f t="shared" si="2"/>
        <v>41223</v>
      </c>
      <c r="F31" s="27">
        <f t="shared" si="3"/>
        <v>51385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20708</v>
      </c>
      <c r="N31" s="27">
        <f>'Прил.12 согаз'!N31+'Прил.12 альфа'!N31</f>
        <v>20934</v>
      </c>
      <c r="O31" s="27">
        <f>'Прил.12 согаз'!O31+'Прил.12 альфа'!O31</f>
        <v>14713</v>
      </c>
      <c r="P31" s="27">
        <f>'Прил.12 согаз'!P31+'Прил.12 альфа'!P31</f>
        <v>16605</v>
      </c>
      <c r="Q31" s="27">
        <f>'Прил.12 согаз'!Q31+'Прил.12 альфа'!Q31</f>
        <v>5802</v>
      </c>
      <c r="R31" s="27">
        <f>'Прил.12 согаз'!R31+'Прил.12 альфа'!R31</f>
        <v>13846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21591</v>
      </c>
      <c r="E32" s="27">
        <f t="shared" si="2"/>
        <v>11046</v>
      </c>
      <c r="F32" s="27">
        <f t="shared" si="3"/>
        <v>10545</v>
      </c>
      <c r="G32" s="27">
        <f>'Прил.12 согаз'!G32+'Прил.12 альфа'!G32</f>
        <v>357</v>
      </c>
      <c r="H32" s="27">
        <f>'Прил.12 согаз'!H32+'Прил.12 альфа'!H32</f>
        <v>353</v>
      </c>
      <c r="I32" s="27">
        <f>'Прил.12 согаз'!I32+'Прил.12 альфа'!I32</f>
        <v>1960</v>
      </c>
      <c r="J32" s="27">
        <f>'Прил.12 согаз'!J32+'Прил.12 альфа'!J32</f>
        <v>1868</v>
      </c>
      <c r="K32" s="27">
        <f>'Прил.12 согаз'!K32+'Прил.12 альфа'!K32</f>
        <v>8729</v>
      </c>
      <c r="L32" s="27">
        <f>'Прил.12 согаз'!L32+'Прил.12 альфа'!L32</f>
        <v>8324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16015</v>
      </c>
      <c r="E33" s="27">
        <f t="shared" si="2"/>
        <v>8372</v>
      </c>
      <c r="F33" s="27">
        <f t="shared" si="3"/>
        <v>7643</v>
      </c>
      <c r="G33" s="27">
        <f>'Прил.12 согаз'!G33+'Прил.12 альфа'!G33</f>
        <v>281</v>
      </c>
      <c r="H33" s="27">
        <f>'Прил.12 согаз'!H33+'Прил.12 альфа'!H33</f>
        <v>269</v>
      </c>
      <c r="I33" s="27">
        <f>'Прил.12 согаз'!I33+'Прил.12 альфа'!I33</f>
        <v>1385</v>
      </c>
      <c r="J33" s="27">
        <f>'Прил.12 согаз'!J33+'Прил.12 альфа'!J33</f>
        <v>1338</v>
      </c>
      <c r="K33" s="27">
        <f>'Прил.12 согаз'!K33+'Прил.12 альфа'!K33</f>
        <v>6706</v>
      </c>
      <c r="L33" s="27">
        <f>'Прил.12 согаз'!L33+'Прил.12 альфа'!L33</f>
        <v>6036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16237</v>
      </c>
      <c r="E34" s="27">
        <f t="shared" si="2"/>
        <v>8301</v>
      </c>
      <c r="F34" s="27">
        <f t="shared" si="3"/>
        <v>7936</v>
      </c>
      <c r="G34" s="27">
        <f>'Прил.12 согаз'!G34+'Прил.12 альфа'!G34</f>
        <v>298</v>
      </c>
      <c r="H34" s="27">
        <f>'Прил.12 согаз'!H34+'Прил.12 альфа'!H34</f>
        <v>295</v>
      </c>
      <c r="I34" s="27">
        <f>'Прил.12 согаз'!I34+'Прил.12 альфа'!I34</f>
        <v>1488</v>
      </c>
      <c r="J34" s="27">
        <f>'Прил.12 согаз'!J34+'Прил.12 альфа'!J34</f>
        <v>1470</v>
      </c>
      <c r="K34" s="27">
        <f>'Прил.12 согаз'!K34+'Прил.12 альфа'!K34</f>
        <v>6515</v>
      </c>
      <c r="L34" s="27">
        <f>'Прил.12 согаз'!L34+'Прил.12 альфа'!L34</f>
        <v>6171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17587</v>
      </c>
      <c r="E35" s="63">
        <f t="shared" si="2"/>
        <v>7905</v>
      </c>
      <c r="F35" s="63">
        <f t="shared" si="3"/>
        <v>9682</v>
      </c>
      <c r="G35" s="63">
        <f>'Прил.12 согаз'!G35+'Прил.12 альфа'!G35</f>
        <v>31</v>
      </c>
      <c r="H35" s="63">
        <f>'Прил.12 согаз'!H35+'Прил.12 альфа'!H35</f>
        <v>29</v>
      </c>
      <c r="I35" s="63">
        <f>'Прил.12 согаз'!I35+'Прил.12 альфа'!I35</f>
        <v>218</v>
      </c>
      <c r="J35" s="63">
        <f>'Прил.12 согаз'!J35+'Прил.12 альфа'!J35</f>
        <v>220</v>
      </c>
      <c r="K35" s="63">
        <f>'Прил.12 согаз'!K35+'Прил.12 альфа'!K35</f>
        <v>915</v>
      </c>
      <c r="L35" s="63">
        <f>'Прил.12 согаз'!L35+'Прил.12 альфа'!L35</f>
        <v>867</v>
      </c>
      <c r="M35" s="63">
        <f>'Прил.12 согаз'!M35+'Прил.12 альфа'!M35</f>
        <v>2469</v>
      </c>
      <c r="N35" s="63">
        <f>'Прил.12 согаз'!N35+'Прил.12 альфа'!N35</f>
        <v>3657</v>
      </c>
      <c r="O35" s="63">
        <f>'Прил.12 согаз'!O35+'Прил.12 альфа'!O35</f>
        <v>3076</v>
      </c>
      <c r="P35" s="63">
        <f>'Прил.12 согаз'!P35+'Прил.12 альфа'!P35</f>
        <v>3334</v>
      </c>
      <c r="Q35" s="63">
        <f>'Прил.12 согаз'!Q35+'Прил.12 альфа'!Q35</f>
        <v>1196</v>
      </c>
      <c r="R35" s="63">
        <f>'Прил.12 согаз'!R35+'Прил.12 альфа'!R35</f>
        <v>1575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15686</v>
      </c>
      <c r="E36" s="27">
        <f t="shared" si="2"/>
        <v>7468</v>
      </c>
      <c r="F36" s="27">
        <f t="shared" si="3"/>
        <v>8218</v>
      </c>
      <c r="G36" s="27">
        <f>'Прил.12 согаз'!G36+'Прил.12 альфа'!G36</f>
        <v>47</v>
      </c>
      <c r="H36" s="27">
        <f>'Прил.12 согаз'!H36+'Прил.12 альфа'!H36</f>
        <v>37</v>
      </c>
      <c r="I36" s="27">
        <f>'Прил.12 согаз'!I36+'Прил.12 альфа'!I36</f>
        <v>252</v>
      </c>
      <c r="J36" s="27">
        <f>'Прил.12 согаз'!J36+'Прил.12 альфа'!J36</f>
        <v>216</v>
      </c>
      <c r="K36" s="27">
        <f>'Прил.12 согаз'!K36+'Прил.12 альфа'!K36</f>
        <v>1316</v>
      </c>
      <c r="L36" s="27">
        <f>'Прил.12 согаз'!L36+'Прил.12 альфа'!L36</f>
        <v>1133</v>
      </c>
      <c r="M36" s="27">
        <f>'Прил.12 согаз'!M36+'Прил.12 альфа'!M36</f>
        <v>2813</v>
      </c>
      <c r="N36" s="27">
        <f>'Прил.12 согаз'!N36+'Прил.12 альфа'!N36</f>
        <v>2627</v>
      </c>
      <c r="O36" s="27">
        <f>'Прил.12 согаз'!O36+'Прил.12 альфа'!O36</f>
        <v>2153</v>
      </c>
      <c r="P36" s="27">
        <f>'Прил.12 согаз'!P36+'Прил.12 альфа'!P36</f>
        <v>2336</v>
      </c>
      <c r="Q36" s="27">
        <f>'Прил.12 согаз'!Q36+'Прил.12 альфа'!Q36</f>
        <v>887</v>
      </c>
      <c r="R36" s="27">
        <f>'Прил.12 согаз'!R36+'Прил.12 альфа'!R36</f>
        <v>1869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31133</v>
      </c>
      <c r="E37" s="66">
        <f t="shared" si="2"/>
        <v>13876</v>
      </c>
      <c r="F37" s="66">
        <f t="shared" si="3"/>
        <v>17257</v>
      </c>
      <c r="G37" s="66">
        <f>'Прил.12 согаз'!G37+'Прил.12 альфа'!G37</f>
        <v>152</v>
      </c>
      <c r="H37" s="66">
        <f>'Прил.12 согаз'!H37+'Прил.12 альфа'!H37</f>
        <v>155</v>
      </c>
      <c r="I37" s="66">
        <f>'Прил.12 согаз'!I37+'Прил.12 альфа'!I37</f>
        <v>926</v>
      </c>
      <c r="J37" s="66">
        <f>'Прил.12 согаз'!J37+'Прил.12 альфа'!J37</f>
        <v>853</v>
      </c>
      <c r="K37" s="66">
        <f>'Прил.12 согаз'!K37+'Прил.12 альфа'!K37</f>
        <v>3720</v>
      </c>
      <c r="L37" s="66">
        <f>'Прил.12 согаз'!L37+'Прил.12 альфа'!L37</f>
        <v>3499</v>
      </c>
      <c r="M37" s="66">
        <f>'Прил.12 согаз'!M37+'Прил.12 альфа'!M37</f>
        <v>4987</v>
      </c>
      <c r="N37" s="66">
        <f>'Прил.12 согаз'!N37+'Прил.12 альфа'!N37</f>
        <v>6937</v>
      </c>
      <c r="O37" s="66">
        <f>'Прил.12 согаз'!O37+'Прил.12 альфа'!O37</f>
        <v>3205</v>
      </c>
      <c r="P37" s="66">
        <f>'Прил.12 согаз'!P37+'Прил.12 альфа'!P37</f>
        <v>3974</v>
      </c>
      <c r="Q37" s="66">
        <f>'Прил.12 согаз'!Q37+'Прил.12 альфа'!Q37</f>
        <v>886</v>
      </c>
      <c r="R37" s="66">
        <f>'Прил.12 согаз'!R37+'Прил.12 альфа'!R37</f>
        <v>1839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5680</v>
      </c>
      <c r="E38" s="27">
        <f t="shared" si="2"/>
        <v>2135</v>
      </c>
      <c r="F38" s="27">
        <f t="shared" si="3"/>
        <v>3545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888</v>
      </c>
      <c r="N38" s="27">
        <f>'Прил.12 согаз'!N38+'Прил.12 альфа'!N38</f>
        <v>1031</v>
      </c>
      <c r="O38" s="27">
        <f>'Прил.12 согаз'!O38+'Прил.12 альфа'!O38</f>
        <v>808</v>
      </c>
      <c r="P38" s="27">
        <f>'Прил.12 согаз'!P38+'Прил.12 альфа'!P38</f>
        <v>1410</v>
      </c>
      <c r="Q38" s="27">
        <f>'Прил.12 согаз'!Q38+'Прил.12 альфа'!Q38</f>
        <v>439</v>
      </c>
      <c r="R38" s="27">
        <f>'Прил.12 согаз'!R38+'Прил.12 альфа'!R38</f>
        <v>1104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2746</v>
      </c>
      <c r="E39" s="27">
        <f t="shared" si="2"/>
        <v>1650</v>
      </c>
      <c r="F39" s="27">
        <f t="shared" si="3"/>
        <v>1096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146</v>
      </c>
      <c r="N39" s="27">
        <f>'Прил.12 согаз'!N39+'Прил.12 альфа'!N39</f>
        <v>375</v>
      </c>
      <c r="O39" s="27">
        <f>'Прил.12 согаз'!O39+'Прил.12 альфа'!O39</f>
        <v>1146</v>
      </c>
      <c r="P39" s="27">
        <f>'Прил.12 согаз'!P39+'Прил.12 альфа'!P39</f>
        <v>520</v>
      </c>
      <c r="Q39" s="27">
        <f>'Прил.12 согаз'!Q39+'Прил.12 альфа'!Q39</f>
        <v>358</v>
      </c>
      <c r="R39" s="27">
        <f>'Прил.12 согаз'!R39+'Прил.12 альфа'!R39</f>
        <v>201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10666</v>
      </c>
      <c r="E40" s="27">
        <f t="shared" si="2"/>
        <v>5564</v>
      </c>
      <c r="F40" s="27">
        <f t="shared" si="3"/>
        <v>5102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2548</v>
      </c>
      <c r="N40" s="27">
        <f>'Прил.12 согаз'!N40+'Прил.12 альфа'!N40</f>
        <v>1579</v>
      </c>
      <c r="O40" s="27">
        <f>'Прил.12 согаз'!O40+'Прил.12 альфа'!O40</f>
        <v>2271</v>
      </c>
      <c r="P40" s="27">
        <f>'Прил.12 согаз'!P40+'Прил.12 альфа'!P40</f>
        <v>2086</v>
      </c>
      <c r="Q40" s="27">
        <f>'Прил.12 согаз'!Q40+'Прил.12 альфа'!Q40</f>
        <v>745</v>
      </c>
      <c r="R40" s="27">
        <f>'Прил.12 согаз'!R40+'Прил.12 альфа'!R40</f>
        <v>1437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9816</v>
      </c>
      <c r="E43" s="27">
        <f t="shared" si="2"/>
        <v>6287</v>
      </c>
      <c r="F43" s="27">
        <f t="shared" si="3"/>
        <v>3529</v>
      </c>
      <c r="G43" s="27">
        <f>'Прил.12 согаз'!G43+'Прил.12 альфа'!G43</f>
        <v>177</v>
      </c>
      <c r="H43" s="27">
        <f>'Прил.12 согаз'!H43+'Прил.12 альфа'!H43</f>
        <v>143</v>
      </c>
      <c r="I43" s="27">
        <f>'Прил.12 согаз'!I43+'Прил.12 альфа'!I43</f>
        <v>81</v>
      </c>
      <c r="J43" s="27">
        <f>'Прил.12 согаз'!J43+'Прил.12 альфа'!J43</f>
        <v>67</v>
      </c>
      <c r="K43" s="27">
        <f>'Прил.12 согаз'!K43+'Прил.12 альфа'!K43</f>
        <v>235</v>
      </c>
      <c r="L43" s="27">
        <f>'Прил.12 согаз'!L43+'Прил.12 альфа'!L43</f>
        <v>230</v>
      </c>
      <c r="M43" s="27">
        <f>'Прил.12 согаз'!M43+'Прил.12 альфа'!M43</f>
        <v>4114</v>
      </c>
      <c r="N43" s="27">
        <f>'Прил.12 согаз'!N43+'Прил.12 альфа'!N43</f>
        <v>2252</v>
      </c>
      <c r="O43" s="27">
        <f>'Прил.12 согаз'!O43+'Прил.12 альфа'!O43</f>
        <v>1516</v>
      </c>
      <c r="P43" s="27">
        <f>'Прил.12 согаз'!P43+'Прил.12 альфа'!P43</f>
        <v>546</v>
      </c>
      <c r="Q43" s="27">
        <f>'Прил.12 согаз'!Q43+'Прил.12 альфа'!Q43</f>
        <v>164</v>
      </c>
      <c r="R43" s="27">
        <f>'Прил.12 согаз'!R43+'Прил.12 альфа'!R43</f>
        <v>291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670740</v>
      </c>
      <c r="E44" s="21">
        <f>G44+I44+K44+O44+Q44+M44</f>
        <v>309974</v>
      </c>
      <c r="F44" s="21">
        <f>H44+J44+L44+P44+R44+N44</f>
        <v>360766</v>
      </c>
      <c r="G44" s="21">
        <f t="shared" ref="G44:R44" si="5">SUM(G45:G48)</f>
        <v>2350</v>
      </c>
      <c r="H44" s="21">
        <f t="shared" si="5"/>
        <v>2276</v>
      </c>
      <c r="I44" s="21">
        <f t="shared" si="5"/>
        <v>12393</v>
      </c>
      <c r="J44" s="21">
        <f t="shared" si="5"/>
        <v>11885</v>
      </c>
      <c r="K44" s="21">
        <f t="shared" si="5"/>
        <v>55923</v>
      </c>
      <c r="L44" s="21">
        <f t="shared" si="5"/>
        <v>52715</v>
      </c>
      <c r="M44" s="21">
        <f t="shared" si="5"/>
        <v>120025</v>
      </c>
      <c r="N44" s="21">
        <f t="shared" si="5"/>
        <v>123297</v>
      </c>
      <c r="O44" s="21">
        <f t="shared" si="5"/>
        <v>85702</v>
      </c>
      <c r="P44" s="21">
        <f t="shared" si="5"/>
        <v>96213</v>
      </c>
      <c r="Q44" s="21">
        <f t="shared" si="5"/>
        <v>33581</v>
      </c>
      <c r="R44" s="21">
        <f t="shared" si="5"/>
        <v>74380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613961</v>
      </c>
      <c r="E45" s="27">
        <f t="shared" ref="E45:E48" si="6">G45+I45+K45+O45+Q45+M45</f>
        <v>284190</v>
      </c>
      <c r="F45" s="27">
        <f t="shared" ref="F45:F48" si="7">H45+J45+L45+P45+R45+N45</f>
        <v>329771</v>
      </c>
      <c r="G45" s="26">
        <f>'Прил.12 согаз'!G45+'Прил.12 альфа'!G45</f>
        <v>2105</v>
      </c>
      <c r="H45" s="26">
        <f>'Прил.12 согаз'!H45+'Прил.12 альфа'!H45</f>
        <v>2042</v>
      </c>
      <c r="I45" s="26">
        <f>'Прил.12 согаз'!I45+'Прил.12 альфа'!I45</f>
        <v>10993</v>
      </c>
      <c r="J45" s="26">
        <f>'Прил.12 согаз'!J45+'Прил.12 альфа'!J45</f>
        <v>10621</v>
      </c>
      <c r="K45" s="26">
        <f>'Прил.12 согаз'!K45+'Прил.12 альфа'!K45</f>
        <v>49763</v>
      </c>
      <c r="L45" s="26">
        <f>'Прил.12 согаз'!L45+'Прил.12 альфа'!L45</f>
        <v>47011</v>
      </c>
      <c r="M45" s="26">
        <f>'Прил.12 согаз'!M45+'Прил.12 альфа'!M45</f>
        <v>110485</v>
      </c>
      <c r="N45" s="26">
        <f>'Прил.12 согаз'!N45+'Прил.12 альфа'!N45</f>
        <v>111192</v>
      </c>
      <c r="O45" s="26">
        <f>'Прил.12 согаз'!O45+'Прил.12 альфа'!O45</f>
        <v>79294</v>
      </c>
      <c r="P45" s="26">
        <f>'Прил.12 согаз'!P45+'Прил.12 альфа'!P45</f>
        <v>88643</v>
      </c>
      <c r="Q45" s="26">
        <f>'Прил.12 согаз'!Q45+'Прил.12 альфа'!Q45</f>
        <v>31550</v>
      </c>
      <c r="R45" s="26">
        <f>'Прил.12 согаз'!R45+'Прил.12 альфа'!R45</f>
        <v>70262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15733</v>
      </c>
      <c r="E46" s="27">
        <f t="shared" si="6"/>
        <v>7467</v>
      </c>
      <c r="F46" s="27">
        <f t="shared" si="7"/>
        <v>8266</v>
      </c>
      <c r="G46" s="26">
        <f>'Прил.12 согаз'!G46+'Прил.12 альфа'!G46</f>
        <v>48</v>
      </c>
      <c r="H46" s="26">
        <f>'Прил.12 согаз'!H46+'Прил.12 альфа'!H46</f>
        <v>39</v>
      </c>
      <c r="I46" s="26">
        <f>'Прил.12 согаз'!I46+'Прил.12 альфа'!I46</f>
        <v>255</v>
      </c>
      <c r="J46" s="26">
        <f>'Прил.12 согаз'!J46+'Прил.12 альфа'!J46</f>
        <v>217</v>
      </c>
      <c r="K46" s="26">
        <f>'Прил.12 согаз'!K46+'Прил.12 альфа'!K46</f>
        <v>1354</v>
      </c>
      <c r="L46" s="26">
        <f>'Прил.12 согаз'!L46+'Прил.12 альфа'!L46</f>
        <v>1177</v>
      </c>
      <c r="M46" s="26">
        <f>'Прил.12 согаз'!M46+'Прил.12 альфа'!M46</f>
        <v>2801</v>
      </c>
      <c r="N46" s="26">
        <f>'Прил.12 согаз'!N46+'Прил.12 альфа'!N46</f>
        <v>2658</v>
      </c>
      <c r="O46" s="26">
        <f>'Прил.12 согаз'!O46+'Прил.12 альфа'!O46</f>
        <v>2131</v>
      </c>
      <c r="P46" s="26">
        <f>'Прил.12 согаз'!P46+'Прил.12 альфа'!P46</f>
        <v>2312</v>
      </c>
      <c r="Q46" s="26">
        <f>'Прил.12 согаз'!Q46+'Прил.12 альфа'!Q46</f>
        <v>878</v>
      </c>
      <c r="R46" s="26">
        <f>'Прил.12 согаз'!R46+'Прил.12 альфа'!R46</f>
        <v>1863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64" t="s">
        <v>39</v>
      </c>
      <c r="D47" s="65">
        <f t="shared" si="4"/>
        <v>33496</v>
      </c>
      <c r="E47" s="66">
        <f t="shared" si="6"/>
        <v>14906</v>
      </c>
      <c r="F47" s="66">
        <f t="shared" si="7"/>
        <v>18590</v>
      </c>
      <c r="G47" s="66">
        <f>'Прил.12 согаз'!G47+'Прил.12 альфа'!G47</f>
        <v>162</v>
      </c>
      <c r="H47" s="66">
        <f>'Прил.12 согаз'!H47+'Прил.12 альфа'!H47</f>
        <v>170</v>
      </c>
      <c r="I47" s="66">
        <f>'Прил.12 согаз'!I47+'Прил.12 альфа'!I47</f>
        <v>961</v>
      </c>
      <c r="J47" s="66">
        <f>'Прил.12 согаз'!J47+'Прил.12 альфа'!J47</f>
        <v>873</v>
      </c>
      <c r="K47" s="66">
        <f>'Прил.12 согаз'!K47+'Прил.12 альфа'!K47</f>
        <v>3957</v>
      </c>
      <c r="L47" s="66">
        <f>'Прил.12 согаз'!L47+'Прил.12 альфа'!L47</f>
        <v>3737</v>
      </c>
      <c r="M47" s="66">
        <f>'Прил.12 согаз'!M47+'Прил.12 альфа'!M47</f>
        <v>5560</v>
      </c>
      <c r="N47" s="66">
        <f>'Прил.12 согаз'!N47+'Прил.12 альфа'!N47</f>
        <v>7749</v>
      </c>
      <c r="O47" s="66">
        <f>'Прил.12 согаз'!O47+'Прил.12 альфа'!O47</f>
        <v>3352</v>
      </c>
      <c r="P47" s="66">
        <f>'Прил.12 согаз'!P47+'Прил.12 альфа'!P47</f>
        <v>4148</v>
      </c>
      <c r="Q47" s="66">
        <f>'Прил.12 согаз'!Q47+'Прил.12 альфа'!Q47</f>
        <v>914</v>
      </c>
      <c r="R47" s="66">
        <f>'Прил.12 согаз'!R47+'Прил.12 альфа'!R47</f>
        <v>1913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61" t="s">
        <v>37</v>
      </c>
      <c r="D48" s="62">
        <f t="shared" si="4"/>
        <v>7550</v>
      </c>
      <c r="E48" s="63">
        <f t="shared" si="6"/>
        <v>3411</v>
      </c>
      <c r="F48" s="63">
        <f t="shared" si="7"/>
        <v>4139</v>
      </c>
      <c r="G48" s="62">
        <f>'Прил.12 согаз'!G48+'Прил.12 альфа'!G48</f>
        <v>35</v>
      </c>
      <c r="H48" s="62">
        <f>'Прил.12 согаз'!H48+'Прил.12 альфа'!H48</f>
        <v>25</v>
      </c>
      <c r="I48" s="62">
        <f>'Прил.12 согаз'!I48+'Прил.12 альфа'!I48</f>
        <v>184</v>
      </c>
      <c r="J48" s="62">
        <f>'Прил.12 согаз'!J48+'Прил.12 альфа'!J48</f>
        <v>174</v>
      </c>
      <c r="K48" s="62">
        <f>'Прил.12 согаз'!K48+'Прил.12 альфа'!K48</f>
        <v>849</v>
      </c>
      <c r="L48" s="62">
        <f>'Прил.12 согаз'!L48+'Прил.12 альфа'!L48</f>
        <v>790</v>
      </c>
      <c r="M48" s="62">
        <f>'Прил.12 согаз'!M48+'Прил.12 альфа'!M48</f>
        <v>1179</v>
      </c>
      <c r="N48" s="62">
        <f>'Прил.12 согаз'!N48+'Прил.12 альфа'!N48</f>
        <v>1698</v>
      </c>
      <c r="O48" s="62">
        <f>'Прил.12 согаз'!O48+'Прил.12 альфа'!O48</f>
        <v>925</v>
      </c>
      <c r="P48" s="62">
        <f>'Прил.12 согаз'!P48+'Прил.12 альфа'!P48</f>
        <v>1110</v>
      </c>
      <c r="Q48" s="62">
        <f>'Прил.12 согаз'!Q48+'Прил.12 альфа'!Q48</f>
        <v>239</v>
      </c>
      <c r="R48" s="62">
        <f>'Прил.12 согаз'!R48+'Прил.12 альфа'!R48</f>
        <v>342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5" zoomScaleNormal="65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101" t="s">
        <v>125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71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413545</v>
      </c>
      <c r="E20" s="21">
        <f>G20+I20+K20+O20+Q20+M20</f>
        <v>192234</v>
      </c>
      <c r="F20" s="21">
        <f>H20+J20+L20+P20+R20+N20</f>
        <v>221311</v>
      </c>
      <c r="G20" s="21">
        <f t="shared" ref="G20:R20" si="1">SUM(G21:G43)</f>
        <v>1548</v>
      </c>
      <c r="H20" s="21">
        <f t="shared" si="1"/>
        <v>1469</v>
      </c>
      <c r="I20" s="21">
        <f t="shared" si="1"/>
        <v>7831</v>
      </c>
      <c r="J20" s="21">
        <f t="shared" si="1"/>
        <v>7514</v>
      </c>
      <c r="K20" s="21">
        <f t="shared" si="1"/>
        <v>33754</v>
      </c>
      <c r="L20" s="21">
        <f t="shared" si="1"/>
        <v>31946</v>
      </c>
      <c r="M20" s="21">
        <f t="shared" si="1"/>
        <v>73599</v>
      </c>
      <c r="N20" s="21">
        <f t="shared" si="1"/>
        <v>75207</v>
      </c>
      <c r="O20" s="21">
        <f t="shared" si="1"/>
        <v>54533</v>
      </c>
      <c r="P20" s="21">
        <f t="shared" si="1"/>
        <v>60211</v>
      </c>
      <c r="Q20" s="21">
        <f t="shared" si="1"/>
        <v>20969</v>
      </c>
      <c r="R20" s="21">
        <f t="shared" si="1"/>
        <v>44964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1310</v>
      </c>
      <c r="E21" s="27">
        <f>G21+I21+K21+O21+Q21+M21</f>
        <v>365</v>
      </c>
      <c r="F21" s="27">
        <f>H21+J21+L21+P21+R21+N21</f>
        <v>945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152</v>
      </c>
      <c r="N21" s="27">
        <v>433</v>
      </c>
      <c r="O21" s="27">
        <v>156</v>
      </c>
      <c r="P21" s="27">
        <v>443</v>
      </c>
      <c r="Q21" s="27">
        <v>57</v>
      </c>
      <c r="R21" s="27">
        <v>69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45031</v>
      </c>
      <c r="E22" s="27">
        <f t="shared" ref="E22:E43" si="2">G22+I22+K22+O22+Q22+M22</f>
        <v>21677</v>
      </c>
      <c r="F22" s="27">
        <f t="shared" ref="F22:F43" si="3">H22+J22+L22+P22+R22+N22</f>
        <v>23354</v>
      </c>
      <c r="G22" s="27">
        <v>157</v>
      </c>
      <c r="H22" s="27">
        <v>159</v>
      </c>
      <c r="I22" s="27">
        <v>1093</v>
      </c>
      <c r="J22" s="27">
        <v>1045</v>
      </c>
      <c r="K22" s="27">
        <v>3549</v>
      </c>
      <c r="L22" s="27">
        <v>3419</v>
      </c>
      <c r="M22" s="27">
        <v>8640</v>
      </c>
      <c r="N22" s="27">
        <v>7958</v>
      </c>
      <c r="O22" s="27">
        <v>6143</v>
      </c>
      <c r="P22" s="27">
        <v>6408</v>
      </c>
      <c r="Q22" s="27">
        <v>2095</v>
      </c>
      <c r="R22" s="27">
        <v>4365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2088</v>
      </c>
      <c r="E23" s="27">
        <f t="shared" si="2"/>
        <v>1052</v>
      </c>
      <c r="F23" s="27">
        <f t="shared" si="3"/>
        <v>1036</v>
      </c>
      <c r="G23" s="27">
        <v>5</v>
      </c>
      <c r="H23" s="27">
        <v>5</v>
      </c>
      <c r="I23" s="27">
        <v>18</v>
      </c>
      <c r="J23" s="27">
        <v>17</v>
      </c>
      <c r="K23" s="27">
        <v>129</v>
      </c>
      <c r="L23" s="27">
        <v>91</v>
      </c>
      <c r="M23" s="27">
        <v>383</v>
      </c>
      <c r="N23" s="27">
        <v>312</v>
      </c>
      <c r="O23" s="27">
        <v>382</v>
      </c>
      <c r="P23" s="27">
        <v>375</v>
      </c>
      <c r="Q23" s="27">
        <v>135</v>
      </c>
      <c r="R23" s="27">
        <v>236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34621</v>
      </c>
      <c r="E24" s="27">
        <f t="shared" si="2"/>
        <v>16300</v>
      </c>
      <c r="F24" s="27">
        <f t="shared" si="3"/>
        <v>18321</v>
      </c>
      <c r="G24" s="27">
        <v>97</v>
      </c>
      <c r="H24" s="27">
        <v>117</v>
      </c>
      <c r="I24" s="27">
        <v>610</v>
      </c>
      <c r="J24" s="27">
        <v>577</v>
      </c>
      <c r="K24" s="27">
        <v>2612</v>
      </c>
      <c r="L24" s="27">
        <v>2569</v>
      </c>
      <c r="M24" s="27">
        <v>6477</v>
      </c>
      <c r="N24" s="27">
        <v>5867</v>
      </c>
      <c r="O24" s="27">
        <v>4605</v>
      </c>
      <c r="P24" s="27">
        <v>5026</v>
      </c>
      <c r="Q24" s="27">
        <v>1899</v>
      </c>
      <c r="R24" s="27">
        <v>4165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771</v>
      </c>
      <c r="E25" s="27">
        <f t="shared" si="2"/>
        <v>440</v>
      </c>
      <c r="F25" s="27">
        <f t="shared" si="3"/>
        <v>331</v>
      </c>
      <c r="G25" s="27">
        <v>1</v>
      </c>
      <c r="H25" s="27">
        <v>5</v>
      </c>
      <c r="I25" s="27">
        <v>4</v>
      </c>
      <c r="J25" s="27">
        <v>5</v>
      </c>
      <c r="K25" s="27">
        <v>36</v>
      </c>
      <c r="L25" s="27">
        <v>34</v>
      </c>
      <c r="M25" s="27">
        <v>163</v>
      </c>
      <c r="N25" s="27">
        <v>91</v>
      </c>
      <c r="O25" s="27">
        <v>173</v>
      </c>
      <c r="P25" s="27">
        <v>118</v>
      </c>
      <c r="Q25" s="27">
        <v>63</v>
      </c>
      <c r="R25" s="27">
        <v>78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16387</v>
      </c>
      <c r="E26" s="27">
        <f t="shared" si="2"/>
        <v>7991</v>
      </c>
      <c r="F26" s="27">
        <f t="shared" si="3"/>
        <v>8396</v>
      </c>
      <c r="G26" s="27">
        <v>2</v>
      </c>
      <c r="H26" s="27">
        <v>5</v>
      </c>
      <c r="I26" s="27">
        <v>147</v>
      </c>
      <c r="J26" s="27">
        <v>112</v>
      </c>
      <c r="K26" s="27">
        <v>1212</v>
      </c>
      <c r="L26" s="27">
        <v>1184</v>
      </c>
      <c r="M26" s="27">
        <v>2965</v>
      </c>
      <c r="N26" s="27">
        <v>2471</v>
      </c>
      <c r="O26" s="27">
        <v>2716</v>
      </c>
      <c r="P26" s="27">
        <v>2800</v>
      </c>
      <c r="Q26" s="27">
        <v>949</v>
      </c>
      <c r="R26" s="27">
        <v>1824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8957</v>
      </c>
      <c r="E27" s="27">
        <f t="shared" si="2"/>
        <v>4354</v>
      </c>
      <c r="F27" s="27">
        <f t="shared" si="3"/>
        <v>4603</v>
      </c>
      <c r="G27" s="27">
        <v>4</v>
      </c>
      <c r="H27" s="27">
        <v>2</v>
      </c>
      <c r="I27" s="27">
        <v>73</v>
      </c>
      <c r="J27" s="27">
        <v>77</v>
      </c>
      <c r="K27" s="27">
        <v>691</v>
      </c>
      <c r="L27" s="27">
        <v>725</v>
      </c>
      <c r="M27" s="27">
        <v>1643</v>
      </c>
      <c r="N27" s="27">
        <v>1469</v>
      </c>
      <c r="O27" s="27">
        <v>1473</v>
      </c>
      <c r="P27" s="27">
        <v>1499</v>
      </c>
      <c r="Q27" s="27">
        <v>470</v>
      </c>
      <c r="R27" s="27">
        <v>831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27610</v>
      </c>
      <c r="E28" s="27">
        <f t="shared" si="2"/>
        <v>12667</v>
      </c>
      <c r="F28" s="27">
        <f t="shared" si="3"/>
        <v>14943</v>
      </c>
      <c r="G28" s="27">
        <v>103</v>
      </c>
      <c r="H28" s="27">
        <v>71</v>
      </c>
      <c r="I28" s="27">
        <v>625</v>
      </c>
      <c r="J28" s="27">
        <v>586</v>
      </c>
      <c r="K28" s="27">
        <v>2621</v>
      </c>
      <c r="L28" s="27">
        <v>2559</v>
      </c>
      <c r="M28" s="27">
        <v>4712</v>
      </c>
      <c r="N28" s="27">
        <v>5387</v>
      </c>
      <c r="O28" s="27">
        <v>3541</v>
      </c>
      <c r="P28" s="27">
        <v>3896</v>
      </c>
      <c r="Q28" s="27">
        <v>1065</v>
      </c>
      <c r="R28" s="27">
        <v>2444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26278</v>
      </c>
      <c r="E29" s="27">
        <f t="shared" si="2"/>
        <v>11129</v>
      </c>
      <c r="F29" s="27">
        <f t="shared" si="3"/>
        <v>15149</v>
      </c>
      <c r="G29" s="27">
        <v>229</v>
      </c>
      <c r="H29" s="27">
        <v>221</v>
      </c>
      <c r="I29" s="27">
        <v>985</v>
      </c>
      <c r="J29" s="27">
        <v>1010</v>
      </c>
      <c r="K29" s="27">
        <v>2710</v>
      </c>
      <c r="L29" s="27">
        <v>2644</v>
      </c>
      <c r="M29" s="27">
        <v>3531</v>
      </c>
      <c r="N29" s="27">
        <v>6058</v>
      </c>
      <c r="O29" s="27">
        <v>2825</v>
      </c>
      <c r="P29" s="27">
        <v>3605</v>
      </c>
      <c r="Q29" s="27">
        <v>849</v>
      </c>
      <c r="R29" s="27">
        <v>1611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87798</v>
      </c>
      <c r="E30" s="27">
        <f t="shared" si="2"/>
        <v>39022</v>
      </c>
      <c r="F30" s="27">
        <f t="shared" si="3"/>
        <v>48776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19899</v>
      </c>
      <c r="N30" s="27">
        <v>20112</v>
      </c>
      <c r="O30" s="27">
        <v>13126</v>
      </c>
      <c r="P30" s="27">
        <v>15134</v>
      </c>
      <c r="Q30" s="27">
        <v>5997</v>
      </c>
      <c r="R30" s="27">
        <v>13530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70456</v>
      </c>
      <c r="E31" s="27">
        <f t="shared" si="2"/>
        <v>31203</v>
      </c>
      <c r="F31" s="27">
        <f t="shared" si="3"/>
        <v>39253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15608</v>
      </c>
      <c r="N31" s="27">
        <v>15883</v>
      </c>
      <c r="O31" s="27">
        <v>11098</v>
      </c>
      <c r="P31" s="27">
        <v>12571</v>
      </c>
      <c r="Q31" s="27">
        <v>4497</v>
      </c>
      <c r="R31" s="27">
        <v>10799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17119</v>
      </c>
      <c r="E32" s="27">
        <f t="shared" si="2"/>
        <v>8796</v>
      </c>
      <c r="F32" s="27">
        <f t="shared" si="3"/>
        <v>8323</v>
      </c>
      <c r="G32" s="27">
        <v>286</v>
      </c>
      <c r="H32" s="27">
        <v>279</v>
      </c>
      <c r="I32" s="27">
        <v>1536</v>
      </c>
      <c r="J32" s="27">
        <v>1434</v>
      </c>
      <c r="K32" s="27">
        <v>6974</v>
      </c>
      <c r="L32" s="27">
        <v>6610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12776</v>
      </c>
      <c r="E33" s="27">
        <f t="shared" si="2"/>
        <v>6732</v>
      </c>
      <c r="F33" s="27">
        <f t="shared" si="3"/>
        <v>6044</v>
      </c>
      <c r="G33" s="27">
        <v>223</v>
      </c>
      <c r="H33" s="27">
        <v>209</v>
      </c>
      <c r="I33" s="27">
        <v>1064</v>
      </c>
      <c r="J33" s="27">
        <v>1024</v>
      </c>
      <c r="K33" s="27">
        <v>5445</v>
      </c>
      <c r="L33" s="27">
        <v>4811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13045</v>
      </c>
      <c r="E34" s="27">
        <f t="shared" si="2"/>
        <v>6665</v>
      </c>
      <c r="F34" s="27">
        <f t="shared" si="3"/>
        <v>6380</v>
      </c>
      <c r="G34" s="27">
        <v>238</v>
      </c>
      <c r="H34" s="27">
        <v>233</v>
      </c>
      <c r="I34" s="27">
        <v>1185</v>
      </c>
      <c r="J34" s="27">
        <v>1194</v>
      </c>
      <c r="K34" s="27">
        <v>5242</v>
      </c>
      <c r="L34" s="27">
        <v>4953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8979</v>
      </c>
      <c r="E35" s="27">
        <f t="shared" si="2"/>
        <v>4048</v>
      </c>
      <c r="F35" s="27">
        <f t="shared" si="3"/>
        <v>4931</v>
      </c>
      <c r="G35" s="27">
        <v>6</v>
      </c>
      <c r="H35" s="27">
        <v>5</v>
      </c>
      <c r="I35" s="27">
        <v>35</v>
      </c>
      <c r="J35" s="27">
        <v>27</v>
      </c>
      <c r="K35" s="27">
        <v>106</v>
      </c>
      <c r="L35" s="27">
        <v>116</v>
      </c>
      <c r="M35" s="27">
        <v>1276</v>
      </c>
      <c r="N35" s="27">
        <v>1731</v>
      </c>
      <c r="O35" s="27">
        <v>1832</v>
      </c>
      <c r="P35" s="27">
        <v>1974</v>
      </c>
      <c r="Q35" s="27">
        <v>793</v>
      </c>
      <c r="R35" s="27">
        <v>1078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13279</v>
      </c>
      <c r="E36" s="27">
        <f t="shared" si="2"/>
        <v>6421</v>
      </c>
      <c r="F36" s="27">
        <f t="shared" si="3"/>
        <v>6858</v>
      </c>
      <c r="G36" s="27">
        <v>46</v>
      </c>
      <c r="H36" s="27">
        <v>37</v>
      </c>
      <c r="I36" s="27">
        <v>244</v>
      </c>
      <c r="J36" s="27">
        <v>212</v>
      </c>
      <c r="K36" s="27">
        <v>1110</v>
      </c>
      <c r="L36" s="27">
        <v>983</v>
      </c>
      <c r="M36" s="27">
        <v>2327</v>
      </c>
      <c r="N36" s="27">
        <v>2164</v>
      </c>
      <c r="O36" s="27">
        <v>1928</v>
      </c>
      <c r="P36" s="27">
        <v>1970</v>
      </c>
      <c r="Q36" s="27">
        <v>766</v>
      </c>
      <c r="R36" s="27">
        <v>1492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9986</v>
      </c>
      <c r="E37" s="27">
        <f t="shared" si="2"/>
        <v>4388</v>
      </c>
      <c r="F37" s="27">
        <f t="shared" si="3"/>
        <v>5598</v>
      </c>
      <c r="G37" s="27">
        <v>11</v>
      </c>
      <c r="H37" s="27">
        <v>15</v>
      </c>
      <c r="I37" s="27">
        <v>156</v>
      </c>
      <c r="J37" s="27">
        <v>150</v>
      </c>
      <c r="K37" s="27">
        <v>1168</v>
      </c>
      <c r="L37" s="27">
        <v>1091</v>
      </c>
      <c r="M37" s="27">
        <v>1576</v>
      </c>
      <c r="N37" s="27">
        <v>2202</v>
      </c>
      <c r="O37" s="27">
        <v>1166</v>
      </c>
      <c r="P37" s="27">
        <v>1561</v>
      </c>
      <c r="Q37" s="27">
        <v>311</v>
      </c>
      <c r="R37" s="27">
        <v>579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3978</v>
      </c>
      <c r="E38" s="27">
        <f t="shared" si="2"/>
        <v>1552</v>
      </c>
      <c r="F38" s="27">
        <f t="shared" si="3"/>
        <v>2426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605</v>
      </c>
      <c r="N38" s="27">
        <v>676</v>
      </c>
      <c r="O38" s="27">
        <v>629</v>
      </c>
      <c r="P38" s="27">
        <v>1011</v>
      </c>
      <c r="Q38" s="27">
        <v>318</v>
      </c>
      <c r="R38" s="27">
        <v>739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2073</v>
      </c>
      <c r="E39" s="27">
        <f t="shared" si="2"/>
        <v>1255</v>
      </c>
      <c r="F39" s="27">
        <f t="shared" si="3"/>
        <v>818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99</v>
      </c>
      <c r="N39" s="27">
        <v>281</v>
      </c>
      <c r="O39" s="27">
        <v>875</v>
      </c>
      <c r="P39" s="27">
        <v>376</v>
      </c>
      <c r="Q39" s="27">
        <v>281</v>
      </c>
      <c r="R39" s="27">
        <v>161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4584</v>
      </c>
      <c r="E40" s="27">
        <f t="shared" si="2"/>
        <v>2176</v>
      </c>
      <c r="F40" s="27">
        <f t="shared" si="3"/>
        <v>2408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960</v>
      </c>
      <c r="N40" s="27">
        <v>647</v>
      </c>
      <c r="O40" s="27">
        <v>917</v>
      </c>
      <c r="P40" s="27">
        <v>1020</v>
      </c>
      <c r="Q40" s="27">
        <v>299</v>
      </c>
      <c r="R40" s="27">
        <v>741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6419</v>
      </c>
      <c r="E43" s="27">
        <f t="shared" si="2"/>
        <v>4001</v>
      </c>
      <c r="F43" s="27">
        <f t="shared" si="3"/>
        <v>2418</v>
      </c>
      <c r="G43" s="27">
        <v>140</v>
      </c>
      <c r="H43" s="27">
        <v>106</v>
      </c>
      <c r="I43" s="27">
        <v>56</v>
      </c>
      <c r="J43" s="27">
        <v>44</v>
      </c>
      <c r="K43" s="27">
        <v>149</v>
      </c>
      <c r="L43" s="27">
        <v>157</v>
      </c>
      <c r="M43" s="27">
        <v>2583</v>
      </c>
      <c r="N43" s="27">
        <v>1465</v>
      </c>
      <c r="O43" s="27">
        <v>948</v>
      </c>
      <c r="P43" s="27">
        <v>424</v>
      </c>
      <c r="Q43" s="27">
        <v>125</v>
      </c>
      <c r="R43" s="27">
        <v>222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413545</v>
      </c>
      <c r="E44" s="21">
        <f>G44+I44+K44+O44+Q44+M44</f>
        <v>192234</v>
      </c>
      <c r="F44" s="21">
        <f>H44+J44+L44+P44+R44+N44</f>
        <v>221311</v>
      </c>
      <c r="G44" s="21">
        <f t="shared" ref="G44:R44" si="5">SUM(G45:G48)</f>
        <v>1548</v>
      </c>
      <c r="H44" s="21">
        <f t="shared" si="5"/>
        <v>1469</v>
      </c>
      <c r="I44" s="21">
        <f t="shared" si="5"/>
        <v>7831</v>
      </c>
      <c r="J44" s="21">
        <f t="shared" si="5"/>
        <v>7514</v>
      </c>
      <c r="K44" s="21">
        <f t="shared" si="5"/>
        <v>33754</v>
      </c>
      <c r="L44" s="21">
        <f t="shared" si="5"/>
        <v>31946</v>
      </c>
      <c r="M44" s="21">
        <f t="shared" si="5"/>
        <v>73599</v>
      </c>
      <c r="N44" s="21">
        <f t="shared" si="5"/>
        <v>75207</v>
      </c>
      <c r="O44" s="21">
        <f t="shared" si="5"/>
        <v>54533</v>
      </c>
      <c r="P44" s="21">
        <f t="shared" si="5"/>
        <v>60211</v>
      </c>
      <c r="Q44" s="21">
        <f t="shared" si="5"/>
        <v>20969</v>
      </c>
      <c r="R44" s="21">
        <f t="shared" si="5"/>
        <v>44964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388422</v>
      </c>
      <c r="E45" s="27">
        <f t="shared" ref="E45:E47" si="6">G45+I45+K45+O45+Q45+M45</f>
        <v>180614</v>
      </c>
      <c r="F45" s="27">
        <f t="shared" ref="F45:F47" si="7">H45+J45+L45+P45+R45+N45</f>
        <v>207808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1478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1406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7399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7130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31313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29710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69320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70348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51250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56414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19854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42800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13441</v>
      </c>
      <c r="E46" s="27">
        <f t="shared" si="6"/>
        <v>6456</v>
      </c>
      <c r="F46" s="27">
        <f t="shared" si="7"/>
        <v>6985</v>
      </c>
      <c r="G46" s="26">
        <f>'Прил. 11 СОГАЗ'!F36</f>
        <v>47</v>
      </c>
      <c r="H46" s="26">
        <f>'Прил. 11 СОГАЗ'!G36</f>
        <v>39</v>
      </c>
      <c r="I46" s="26">
        <f>'Прил. 11 СОГАЗ'!H36</f>
        <v>249</v>
      </c>
      <c r="J46" s="26">
        <f>'Прил. 11 СОГАЗ'!I36</f>
        <v>215</v>
      </c>
      <c r="K46" s="26">
        <f>'Прил. 11 СОГАЗ'!J36</f>
        <v>1145</v>
      </c>
      <c r="L46" s="26">
        <f>'Прил. 11 СОГАЗ'!K36</f>
        <v>1014</v>
      </c>
      <c r="M46" s="26">
        <f>'Прил. 11 СОГАЗ'!L36</f>
        <v>2337</v>
      </c>
      <c r="N46" s="26">
        <f>'Прил. 11 СОГАЗ'!M36</f>
        <v>2240</v>
      </c>
      <c r="O46" s="26">
        <f>'Прил. 11 СОГАЗ'!N36</f>
        <v>1916</v>
      </c>
      <c r="P46" s="26">
        <f>'Прил. 11 СОГАЗ'!O36</f>
        <v>1976</v>
      </c>
      <c r="Q46" s="26">
        <f>'Прил. 11 СОГАЗ'!P36</f>
        <v>762</v>
      </c>
      <c r="R46" s="26">
        <f>'Прил. 11 СОГАЗ'!Q36</f>
        <v>1501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10606</v>
      </c>
      <c r="E47" s="27">
        <f t="shared" si="6"/>
        <v>4692</v>
      </c>
      <c r="F47" s="27">
        <f t="shared" si="7"/>
        <v>5914</v>
      </c>
      <c r="G47" s="26">
        <f>'Прил. 11 СОГАЗ'!F29+'Прил. 11 СОГАЗ'!F30+'Прил. 11 СОГАЗ'!F31</f>
        <v>17</v>
      </c>
      <c r="H47" s="26">
        <f>'Прил. 11 СОГАЗ'!G29+'Прил. 11 СОГАЗ'!G30+'Прил. 11 СОГАЗ'!G31</f>
        <v>19</v>
      </c>
      <c r="I47" s="26">
        <f>'Прил. 11 СОГАЗ'!H29+'Прил. 11 СОГАЗ'!H30+'Прил. 11 СОГАЗ'!H31</f>
        <v>161</v>
      </c>
      <c r="J47" s="26">
        <f>'Прил. 11 СОГАЗ'!I29+'Прил. 11 СОГАЗ'!I30+'Прил. 11 СОГАЗ'!I31</f>
        <v>152</v>
      </c>
      <c r="K47" s="26">
        <f>'Прил. 11 СОГАЗ'!J29+'Прил. 11 СОГАЗ'!J30+'Прил. 11 СОГАЗ'!J31</f>
        <v>1226</v>
      </c>
      <c r="L47" s="26">
        <f>'Прил. 11 СОГАЗ'!K29+'Прил. 11 СОГАЗ'!K30+'Прил. 11 СОГАЗ'!K31</f>
        <v>1146</v>
      </c>
      <c r="M47" s="26">
        <f>'Прил. 11 СОГАЗ'!L29+'Прил. 11 СОГАЗ'!L30+'Прил. 11 СОГАЗ'!L31</f>
        <v>1761</v>
      </c>
      <c r="N47" s="26">
        <f>'Прил. 11 СОГАЗ'!M29+'Прил. 11 СОГАЗ'!M30+'Прил. 11 СОГАЗ'!M31</f>
        <v>2381</v>
      </c>
      <c r="O47" s="26">
        <f>'Прил. 11 СОГАЗ'!N29+'Прил. 11 СОГАЗ'!N30+'Прил. 11 СОГАЗ'!N31</f>
        <v>1210</v>
      </c>
      <c r="P47" s="26">
        <f>'Прил. 11 СОГАЗ'!O29+'Прил. 11 СОГАЗ'!O30+'Прил. 11 СОГАЗ'!O31</f>
        <v>1619</v>
      </c>
      <c r="Q47" s="26">
        <f>'Прил. 11 СОГАЗ'!P29+'Прил. 11 СОГАЗ'!P30+'Прил. 11 СОГАЗ'!P31</f>
        <v>317</v>
      </c>
      <c r="R47" s="26">
        <f>'Прил. 11 СОГАЗ'!Q29+'Прил. 11 СОГАЗ'!Q30+'Прил. 11 СОГАЗ'!Q31</f>
        <v>597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1076</v>
      </c>
      <c r="E48" s="27">
        <f t="shared" ref="E48" si="9">G48+I48+K48+O48+Q48+M48</f>
        <v>472</v>
      </c>
      <c r="F48" s="27">
        <f t="shared" ref="F48" si="10">H48+J48+L48+P48+R48+N48</f>
        <v>604</v>
      </c>
      <c r="G48" s="26">
        <f>'Прил. 11 СОГАЗ'!F32+'Прил. 11 СОГАЗ'!F24</f>
        <v>6</v>
      </c>
      <c r="H48" s="26">
        <f>'Прил. 11 СОГАЗ'!G32+'Прил. 11 СОГАЗ'!G24</f>
        <v>5</v>
      </c>
      <c r="I48" s="26">
        <f>'Прил. 11 СОГАЗ'!H32+'Прил. 11 СОГАЗ'!H24</f>
        <v>22</v>
      </c>
      <c r="J48" s="26">
        <f>'Прил. 11 СОГАЗ'!I32+'Прил. 11 СОГАЗ'!I24</f>
        <v>17</v>
      </c>
      <c r="K48" s="26">
        <f>'Прил. 11 СОГАЗ'!J32+'Прил. 11 СОГАЗ'!J24</f>
        <v>70</v>
      </c>
      <c r="L48" s="26">
        <f>'Прил. 11 СОГАЗ'!K32+'Прил. 11 СОГАЗ'!K24</f>
        <v>76</v>
      </c>
      <c r="M48" s="26">
        <f>'Прил. 11 СОГАЗ'!L32+'Прил. 11 СОГАЗ'!L24</f>
        <v>181</v>
      </c>
      <c r="N48" s="26">
        <f>'Прил. 11 СОГАЗ'!M32+'Прил. 11 СОГАЗ'!M24</f>
        <v>238</v>
      </c>
      <c r="O48" s="26">
        <f>'Прил. 11 СОГАЗ'!N32+'Прил. 11 СОГАЗ'!N24</f>
        <v>157</v>
      </c>
      <c r="P48" s="26">
        <f>'Прил. 11 СОГАЗ'!O32+'Прил. 11 СОГАЗ'!O24</f>
        <v>202</v>
      </c>
      <c r="Q48" s="26">
        <f>'Прил. 11 СОГАЗ'!P32+'Прил. 11 СОГАЗ'!P24</f>
        <v>36</v>
      </c>
      <c r="R48" s="26">
        <f>'Прил. 11 СОГАЗ'!Q32+'Прил. 11 СОГАЗ'!Q24</f>
        <v>66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25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6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101" t="s">
        <v>125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72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257195</v>
      </c>
      <c r="E20" s="21">
        <f>G20+I20+K20+O20+Q20+M20</f>
        <v>117740</v>
      </c>
      <c r="F20" s="21">
        <f>H20+J20+L20+P20+R20+N20</f>
        <v>139455</v>
      </c>
      <c r="G20" s="21">
        <f t="shared" ref="G20:R20" si="1">SUM(G21:G43)</f>
        <v>802</v>
      </c>
      <c r="H20" s="21">
        <f t="shared" si="1"/>
        <v>807</v>
      </c>
      <c r="I20" s="21">
        <f t="shared" si="1"/>
        <v>4562</v>
      </c>
      <c r="J20" s="21">
        <f t="shared" si="1"/>
        <v>4371</v>
      </c>
      <c r="K20" s="21">
        <f t="shared" si="1"/>
        <v>22169</v>
      </c>
      <c r="L20" s="21">
        <f t="shared" si="1"/>
        <v>20769</v>
      </c>
      <c r="M20" s="21">
        <f t="shared" si="1"/>
        <v>46426</v>
      </c>
      <c r="N20" s="21">
        <f t="shared" si="1"/>
        <v>48090</v>
      </c>
      <c r="O20" s="21">
        <f t="shared" si="1"/>
        <v>31169</v>
      </c>
      <c r="P20" s="21">
        <f t="shared" si="1"/>
        <v>36002</v>
      </c>
      <c r="Q20" s="21">
        <f t="shared" si="1"/>
        <v>12612</v>
      </c>
      <c r="R20" s="21">
        <f t="shared" si="1"/>
        <v>29416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428</v>
      </c>
      <c r="E21" s="27">
        <f>G21+I21+K21+O21+Q21+M21</f>
        <v>104</v>
      </c>
      <c r="F21" s="27">
        <f>H21+J21+L21+P21+R21+N21</f>
        <v>324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48</v>
      </c>
      <c r="N21" s="27">
        <v>148</v>
      </c>
      <c r="O21" s="27">
        <v>37</v>
      </c>
      <c r="P21" s="27">
        <v>154</v>
      </c>
      <c r="Q21" s="27">
        <v>19</v>
      </c>
      <c r="R21" s="27">
        <v>22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28223</v>
      </c>
      <c r="E22" s="27">
        <f t="shared" ref="E22:E43" si="2">G22+I22+K22+O22+Q22+M22</f>
        <v>12728</v>
      </c>
      <c r="F22" s="27">
        <f t="shared" ref="F22:F43" si="3">H22+J22+L22+P22+R22+N22</f>
        <v>15495</v>
      </c>
      <c r="G22" s="27">
        <v>0</v>
      </c>
      <c r="H22" s="27">
        <v>4</v>
      </c>
      <c r="I22" s="27">
        <v>156</v>
      </c>
      <c r="J22" s="27">
        <v>165</v>
      </c>
      <c r="K22" s="27">
        <v>2580</v>
      </c>
      <c r="L22" s="27">
        <v>2363</v>
      </c>
      <c r="M22" s="27">
        <v>5490</v>
      </c>
      <c r="N22" s="27">
        <v>4851</v>
      </c>
      <c r="O22" s="27">
        <v>2956</v>
      </c>
      <c r="P22" s="27">
        <v>3675</v>
      </c>
      <c r="Q22" s="27">
        <v>1546</v>
      </c>
      <c r="R22" s="27">
        <v>4437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37833</v>
      </c>
      <c r="E23" s="27">
        <f t="shared" si="2"/>
        <v>16842</v>
      </c>
      <c r="F23" s="27">
        <f t="shared" si="3"/>
        <v>20991</v>
      </c>
      <c r="G23" s="27">
        <v>117</v>
      </c>
      <c r="H23" s="27">
        <v>104</v>
      </c>
      <c r="I23" s="27">
        <v>688</v>
      </c>
      <c r="J23" s="27">
        <v>707</v>
      </c>
      <c r="K23" s="27">
        <v>3476</v>
      </c>
      <c r="L23" s="27">
        <v>3216</v>
      </c>
      <c r="M23" s="27">
        <v>5625</v>
      </c>
      <c r="N23" s="27">
        <v>5897</v>
      </c>
      <c r="O23" s="27">
        <v>4517</v>
      </c>
      <c r="P23" s="27">
        <v>5494</v>
      </c>
      <c r="Q23" s="27">
        <v>2419</v>
      </c>
      <c r="R23" s="27">
        <v>5573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6295</v>
      </c>
      <c r="E24" s="27">
        <f t="shared" si="2"/>
        <v>3111</v>
      </c>
      <c r="F24" s="27">
        <f t="shared" si="3"/>
        <v>3184</v>
      </c>
      <c r="G24" s="27">
        <v>16</v>
      </c>
      <c r="H24" s="27">
        <v>21</v>
      </c>
      <c r="I24" s="27">
        <v>125</v>
      </c>
      <c r="J24" s="27">
        <v>120</v>
      </c>
      <c r="K24" s="27">
        <v>618</v>
      </c>
      <c r="L24" s="27">
        <v>570</v>
      </c>
      <c r="M24" s="27">
        <v>1281</v>
      </c>
      <c r="N24" s="27">
        <v>1253</v>
      </c>
      <c r="O24" s="27">
        <v>896</v>
      </c>
      <c r="P24" s="27">
        <v>889</v>
      </c>
      <c r="Q24" s="27">
        <v>175</v>
      </c>
      <c r="R24" s="27">
        <v>331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7950</v>
      </c>
      <c r="E25" s="27">
        <f t="shared" si="2"/>
        <v>3669</v>
      </c>
      <c r="F25" s="27">
        <f t="shared" si="3"/>
        <v>4281</v>
      </c>
      <c r="G25" s="27">
        <v>19</v>
      </c>
      <c r="H25" s="27">
        <v>16</v>
      </c>
      <c r="I25" s="27">
        <v>112</v>
      </c>
      <c r="J25" s="27">
        <v>129</v>
      </c>
      <c r="K25" s="27">
        <v>685</v>
      </c>
      <c r="L25" s="27">
        <v>637</v>
      </c>
      <c r="M25" s="27">
        <v>1313</v>
      </c>
      <c r="N25" s="27">
        <v>1160</v>
      </c>
      <c r="O25" s="27">
        <v>1070</v>
      </c>
      <c r="P25" s="27">
        <v>1196</v>
      </c>
      <c r="Q25" s="27">
        <v>470</v>
      </c>
      <c r="R25" s="27">
        <v>1143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41626</v>
      </c>
      <c r="E26" s="27">
        <f t="shared" si="2"/>
        <v>18856</v>
      </c>
      <c r="F26" s="27">
        <f t="shared" si="3"/>
        <v>22770</v>
      </c>
      <c r="G26" s="27">
        <v>166</v>
      </c>
      <c r="H26" s="27">
        <v>146</v>
      </c>
      <c r="I26" s="27">
        <v>862</v>
      </c>
      <c r="J26" s="27">
        <v>763</v>
      </c>
      <c r="K26" s="27">
        <v>3448</v>
      </c>
      <c r="L26" s="27">
        <v>3202</v>
      </c>
      <c r="M26" s="27">
        <v>7401</v>
      </c>
      <c r="N26" s="27">
        <v>7156</v>
      </c>
      <c r="O26" s="27">
        <v>4757</v>
      </c>
      <c r="P26" s="27">
        <v>5900</v>
      </c>
      <c r="Q26" s="27">
        <v>2222</v>
      </c>
      <c r="R26" s="27">
        <v>5603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15536</v>
      </c>
      <c r="E27" s="27">
        <f t="shared" si="2"/>
        <v>6785</v>
      </c>
      <c r="F27" s="27">
        <f t="shared" si="3"/>
        <v>8751</v>
      </c>
      <c r="G27" s="27">
        <v>82</v>
      </c>
      <c r="H27" s="27">
        <v>107</v>
      </c>
      <c r="I27" s="27">
        <v>391</v>
      </c>
      <c r="J27" s="27">
        <v>338</v>
      </c>
      <c r="K27" s="27">
        <v>1391</v>
      </c>
      <c r="L27" s="27">
        <v>1246</v>
      </c>
      <c r="M27" s="27">
        <v>2672</v>
      </c>
      <c r="N27" s="27">
        <v>3064</v>
      </c>
      <c r="O27" s="27">
        <v>1569</v>
      </c>
      <c r="P27" s="27">
        <v>2067</v>
      </c>
      <c r="Q27" s="27">
        <v>680</v>
      </c>
      <c r="R27" s="27">
        <v>1929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287</v>
      </c>
      <c r="E28" s="27">
        <f t="shared" si="2"/>
        <v>205</v>
      </c>
      <c r="F28" s="27">
        <f t="shared" si="3"/>
        <v>82</v>
      </c>
      <c r="G28" s="27">
        <v>2</v>
      </c>
      <c r="H28" s="27">
        <v>0</v>
      </c>
      <c r="I28" s="27">
        <v>2</v>
      </c>
      <c r="J28" s="27">
        <v>1</v>
      </c>
      <c r="K28" s="27">
        <v>5</v>
      </c>
      <c r="L28" s="27">
        <v>9</v>
      </c>
      <c r="M28" s="27">
        <v>112</v>
      </c>
      <c r="N28" s="27">
        <v>46</v>
      </c>
      <c r="O28" s="27">
        <v>73</v>
      </c>
      <c r="P28" s="27">
        <v>21</v>
      </c>
      <c r="Q28" s="27">
        <v>11</v>
      </c>
      <c r="R28" s="27">
        <v>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18112</v>
      </c>
      <c r="E29" s="27">
        <f t="shared" si="2"/>
        <v>7933</v>
      </c>
      <c r="F29" s="27">
        <f t="shared" si="3"/>
        <v>10179</v>
      </c>
      <c r="G29" s="27">
        <v>7</v>
      </c>
      <c r="H29" s="27">
        <v>12</v>
      </c>
      <c r="I29" s="27">
        <v>192</v>
      </c>
      <c r="J29" s="27">
        <v>201</v>
      </c>
      <c r="K29" s="27">
        <v>2024</v>
      </c>
      <c r="L29" s="27">
        <v>1987</v>
      </c>
      <c r="M29" s="27">
        <v>3146</v>
      </c>
      <c r="N29" s="27">
        <v>3959</v>
      </c>
      <c r="O29" s="27">
        <v>1895</v>
      </c>
      <c r="P29" s="27">
        <v>2531</v>
      </c>
      <c r="Q29" s="27">
        <v>669</v>
      </c>
      <c r="R29" s="27">
        <v>1489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23834</v>
      </c>
      <c r="E30" s="27">
        <f t="shared" si="2"/>
        <v>10917</v>
      </c>
      <c r="F30" s="27">
        <f t="shared" si="3"/>
        <v>12917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5699</v>
      </c>
      <c r="N30" s="27">
        <v>6213</v>
      </c>
      <c r="O30" s="27">
        <v>3904</v>
      </c>
      <c r="P30" s="27">
        <v>4171</v>
      </c>
      <c r="Q30" s="27">
        <v>1314</v>
      </c>
      <c r="R30" s="27">
        <v>2533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22152</v>
      </c>
      <c r="E31" s="27">
        <f t="shared" si="2"/>
        <v>10020</v>
      </c>
      <c r="F31" s="27">
        <f t="shared" si="3"/>
        <v>12132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5100</v>
      </c>
      <c r="N31" s="27">
        <v>5051</v>
      </c>
      <c r="O31" s="27">
        <v>3615</v>
      </c>
      <c r="P31" s="27">
        <v>4034</v>
      </c>
      <c r="Q31" s="27">
        <v>1305</v>
      </c>
      <c r="R31" s="27">
        <v>3047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4472</v>
      </c>
      <c r="E32" s="27">
        <f t="shared" si="2"/>
        <v>2250</v>
      </c>
      <c r="F32" s="27">
        <f t="shared" si="3"/>
        <v>2222</v>
      </c>
      <c r="G32" s="27">
        <v>71</v>
      </c>
      <c r="H32" s="27">
        <v>74</v>
      </c>
      <c r="I32" s="27">
        <v>424</v>
      </c>
      <c r="J32" s="27">
        <v>434</v>
      </c>
      <c r="K32" s="27">
        <v>1755</v>
      </c>
      <c r="L32" s="27">
        <v>1714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3239</v>
      </c>
      <c r="E33" s="27">
        <f t="shared" si="2"/>
        <v>1640</v>
      </c>
      <c r="F33" s="27">
        <f t="shared" si="3"/>
        <v>1599</v>
      </c>
      <c r="G33" s="27">
        <v>58</v>
      </c>
      <c r="H33" s="27">
        <v>60</v>
      </c>
      <c r="I33" s="27">
        <v>321</v>
      </c>
      <c r="J33" s="27">
        <v>314</v>
      </c>
      <c r="K33" s="27">
        <v>1261</v>
      </c>
      <c r="L33" s="27">
        <v>1225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3192</v>
      </c>
      <c r="E34" s="27">
        <f t="shared" si="2"/>
        <v>1636</v>
      </c>
      <c r="F34" s="27">
        <f t="shared" si="3"/>
        <v>1556</v>
      </c>
      <c r="G34" s="27">
        <v>60</v>
      </c>
      <c r="H34" s="27">
        <v>62</v>
      </c>
      <c r="I34" s="27">
        <v>303</v>
      </c>
      <c r="J34" s="27">
        <v>276</v>
      </c>
      <c r="K34" s="27">
        <v>1273</v>
      </c>
      <c r="L34" s="27">
        <v>1218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8608</v>
      </c>
      <c r="E35" s="27">
        <f t="shared" si="2"/>
        <v>3857</v>
      </c>
      <c r="F35" s="27">
        <f t="shared" si="3"/>
        <v>4751</v>
      </c>
      <c r="G35" s="27">
        <v>25</v>
      </c>
      <c r="H35" s="27">
        <v>24</v>
      </c>
      <c r="I35" s="27">
        <v>183</v>
      </c>
      <c r="J35" s="27">
        <v>193</v>
      </c>
      <c r="K35" s="27">
        <v>809</v>
      </c>
      <c r="L35" s="27">
        <v>751</v>
      </c>
      <c r="M35" s="27">
        <v>1193</v>
      </c>
      <c r="N35" s="27">
        <v>1926</v>
      </c>
      <c r="O35" s="27">
        <v>1244</v>
      </c>
      <c r="P35" s="27">
        <v>1360</v>
      </c>
      <c r="Q35" s="27">
        <v>403</v>
      </c>
      <c r="R35" s="27">
        <v>497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2407</v>
      </c>
      <c r="E36" s="27">
        <f t="shared" si="2"/>
        <v>1047</v>
      </c>
      <c r="F36" s="27">
        <f t="shared" si="3"/>
        <v>1360</v>
      </c>
      <c r="G36" s="27">
        <v>1</v>
      </c>
      <c r="H36" s="27">
        <v>0</v>
      </c>
      <c r="I36" s="27">
        <v>8</v>
      </c>
      <c r="J36" s="27">
        <v>4</v>
      </c>
      <c r="K36" s="27">
        <v>206</v>
      </c>
      <c r="L36" s="27">
        <v>150</v>
      </c>
      <c r="M36" s="27">
        <v>486</v>
      </c>
      <c r="N36" s="27">
        <v>463</v>
      </c>
      <c r="O36" s="27">
        <v>225</v>
      </c>
      <c r="P36" s="27">
        <v>366</v>
      </c>
      <c r="Q36" s="27">
        <v>121</v>
      </c>
      <c r="R36" s="27">
        <v>377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21147</v>
      </c>
      <c r="E37" s="27">
        <f t="shared" si="2"/>
        <v>9488</v>
      </c>
      <c r="F37" s="27">
        <f t="shared" si="3"/>
        <v>11659</v>
      </c>
      <c r="G37" s="27">
        <v>141</v>
      </c>
      <c r="H37" s="27">
        <v>140</v>
      </c>
      <c r="I37" s="27">
        <v>770</v>
      </c>
      <c r="J37" s="27">
        <v>703</v>
      </c>
      <c r="K37" s="27">
        <v>2552</v>
      </c>
      <c r="L37" s="27">
        <v>2408</v>
      </c>
      <c r="M37" s="27">
        <v>3411</v>
      </c>
      <c r="N37" s="27">
        <v>4735</v>
      </c>
      <c r="O37" s="27">
        <v>2039</v>
      </c>
      <c r="P37" s="27">
        <v>2413</v>
      </c>
      <c r="Q37" s="27">
        <v>575</v>
      </c>
      <c r="R37" s="27">
        <v>1260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1702</v>
      </c>
      <c r="E38" s="27">
        <f t="shared" si="2"/>
        <v>583</v>
      </c>
      <c r="F38" s="27">
        <f t="shared" si="3"/>
        <v>1119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283</v>
      </c>
      <c r="N38" s="27">
        <v>355</v>
      </c>
      <c r="O38" s="27">
        <v>179</v>
      </c>
      <c r="P38" s="27">
        <v>399</v>
      </c>
      <c r="Q38" s="27">
        <v>121</v>
      </c>
      <c r="R38" s="27">
        <v>365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673</v>
      </c>
      <c r="E39" s="27">
        <f t="shared" si="2"/>
        <v>395</v>
      </c>
      <c r="F39" s="27">
        <f t="shared" si="3"/>
        <v>278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47</v>
      </c>
      <c r="N39" s="27">
        <v>94</v>
      </c>
      <c r="O39" s="27">
        <v>271</v>
      </c>
      <c r="P39" s="27">
        <v>144</v>
      </c>
      <c r="Q39" s="27">
        <v>77</v>
      </c>
      <c r="R39" s="27">
        <v>40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6082</v>
      </c>
      <c r="E40" s="27">
        <f t="shared" si="2"/>
        <v>3388</v>
      </c>
      <c r="F40" s="27">
        <f t="shared" si="3"/>
        <v>2694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1588</v>
      </c>
      <c r="N40" s="27">
        <v>932</v>
      </c>
      <c r="O40" s="27">
        <v>1354</v>
      </c>
      <c r="P40" s="27">
        <v>1066</v>
      </c>
      <c r="Q40" s="27">
        <v>446</v>
      </c>
      <c r="R40" s="27">
        <v>696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3397</v>
      </c>
      <c r="E43" s="27">
        <f t="shared" si="2"/>
        <v>2286</v>
      </c>
      <c r="F43" s="27">
        <f t="shared" si="3"/>
        <v>1111</v>
      </c>
      <c r="G43" s="27">
        <v>37</v>
      </c>
      <c r="H43" s="27">
        <v>37</v>
      </c>
      <c r="I43" s="27">
        <v>25</v>
      </c>
      <c r="J43" s="27">
        <v>23</v>
      </c>
      <c r="K43" s="27">
        <v>86</v>
      </c>
      <c r="L43" s="27">
        <v>73</v>
      </c>
      <c r="M43" s="27">
        <v>1531</v>
      </c>
      <c r="N43" s="27">
        <v>787</v>
      </c>
      <c r="O43" s="27">
        <v>568</v>
      </c>
      <c r="P43" s="27">
        <v>122</v>
      </c>
      <c r="Q43" s="27">
        <v>39</v>
      </c>
      <c r="R43" s="27">
        <v>69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257195</v>
      </c>
      <c r="E44" s="21">
        <f>G44+I44+K44+O44+Q44+M44</f>
        <v>117740</v>
      </c>
      <c r="F44" s="21">
        <f>H44+J44+L44+P44+R44+N44</f>
        <v>139455</v>
      </c>
      <c r="G44" s="21">
        <f t="shared" ref="G44:R44" si="5">SUM(G45:G48)</f>
        <v>802</v>
      </c>
      <c r="H44" s="21">
        <f t="shared" si="5"/>
        <v>807</v>
      </c>
      <c r="I44" s="21">
        <f t="shared" si="5"/>
        <v>4562</v>
      </c>
      <c r="J44" s="21">
        <f t="shared" si="5"/>
        <v>4371</v>
      </c>
      <c r="K44" s="21">
        <f t="shared" si="5"/>
        <v>22169</v>
      </c>
      <c r="L44" s="21">
        <f t="shared" si="5"/>
        <v>20769</v>
      </c>
      <c r="M44" s="21">
        <f t="shared" si="5"/>
        <v>46426</v>
      </c>
      <c r="N44" s="21">
        <f t="shared" si="5"/>
        <v>48090</v>
      </c>
      <c r="O44" s="21">
        <f t="shared" si="5"/>
        <v>31169</v>
      </c>
      <c r="P44" s="21">
        <f t="shared" si="5"/>
        <v>36002</v>
      </c>
      <c r="Q44" s="21">
        <f t="shared" si="5"/>
        <v>12612</v>
      </c>
      <c r="R44" s="21">
        <f t="shared" si="5"/>
        <v>29416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225539</v>
      </c>
      <c r="E45" s="27">
        <f t="shared" ref="E45:E47" si="6">G45+I45+K45+O45+Q45+M45</f>
        <v>103576</v>
      </c>
      <c r="F45" s="27">
        <f t="shared" ref="F45:F47" si="7">H45+J45+L45+P45+R45+N45</f>
        <v>121963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627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636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3594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3491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18450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17301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41165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40844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28044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32229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11696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27462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2292</v>
      </c>
      <c r="E46" s="27">
        <f t="shared" si="6"/>
        <v>1011</v>
      </c>
      <c r="F46" s="27">
        <f t="shared" si="7"/>
        <v>1281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2</v>
      </c>
      <c r="K46" s="26">
        <f>'Прил. 11 АЛЬФА'!J36</f>
        <v>209</v>
      </c>
      <c r="L46" s="26">
        <f>'Прил. 11 АЛЬФА'!K36</f>
        <v>163</v>
      </c>
      <c r="M46" s="26">
        <f>'Прил. 11 АЛЬФА'!L36</f>
        <v>464</v>
      </c>
      <c r="N46" s="26">
        <f>'Прил. 11 АЛЬФА'!M36</f>
        <v>418</v>
      </c>
      <c r="O46" s="26">
        <f>'Прил. 11 АЛЬФА'!N36</f>
        <v>215</v>
      </c>
      <c r="P46" s="26">
        <f>'Прил. 11 АЛЬФА'!O36</f>
        <v>336</v>
      </c>
      <c r="Q46" s="26">
        <f>'Прил. 11 АЛЬФА'!P36</f>
        <v>116</v>
      </c>
      <c r="R46" s="26">
        <f>'Прил. 11 АЛЬФА'!Q36</f>
        <v>362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22890</v>
      </c>
      <c r="E47" s="27">
        <f t="shared" si="6"/>
        <v>10214</v>
      </c>
      <c r="F47" s="27">
        <f t="shared" si="7"/>
        <v>12676</v>
      </c>
      <c r="G47" s="26">
        <f>'Прил. 11 АЛЬФА'!F29+'Прил. 11 АЛЬФА'!F30+'Прил. 11 АЛЬФА'!F31</f>
        <v>145</v>
      </c>
      <c r="H47" s="26">
        <f>'Прил. 11 АЛЬФА'!G29+'Прил. 11 АЛЬФА'!G30+'Прил. 11 АЛЬФА'!G31</f>
        <v>151</v>
      </c>
      <c r="I47" s="26">
        <f>'Прил. 11 АЛЬФА'!H29+'Прил. 11 АЛЬФА'!H30+'Прил. 11 АЛЬФА'!H31</f>
        <v>800</v>
      </c>
      <c r="J47" s="26">
        <f>'Прил. 11 АЛЬФА'!I29+'Прил. 11 АЛЬФА'!I30+'Прил. 11 АЛЬФА'!I31</f>
        <v>721</v>
      </c>
      <c r="K47" s="26">
        <f>'Прил. 11 АЛЬФА'!J29+'Прил. 11 АЛЬФА'!J30+'Прил. 11 АЛЬФА'!J31</f>
        <v>2731</v>
      </c>
      <c r="L47" s="26">
        <f>'Прил. 11 АЛЬФА'!K29+'Прил. 11 АЛЬФА'!K30+'Прил. 11 АЛЬФА'!K31</f>
        <v>2591</v>
      </c>
      <c r="M47" s="26">
        <f>'Прил. 11 АЛЬФА'!L29+'Прил. 11 АЛЬФА'!L30+'Прил. 11 АЛЬФА'!L31</f>
        <v>3799</v>
      </c>
      <c r="N47" s="26">
        <f>'Прил. 11 АЛЬФА'!M29+'Прил. 11 АЛЬФА'!M30+'Прил. 11 АЛЬФА'!M31</f>
        <v>5368</v>
      </c>
      <c r="O47" s="26">
        <f>'Прил. 11 АЛЬФА'!N29+'Прил. 11 АЛЬФА'!N30+'Прил. 11 АЛЬФА'!N31</f>
        <v>2142</v>
      </c>
      <c r="P47" s="26">
        <f>'Прил. 11 АЛЬФА'!O29+'Прил. 11 АЛЬФА'!O30+'Прил. 11 АЛЬФА'!O31</f>
        <v>2529</v>
      </c>
      <c r="Q47" s="26">
        <f>'Прил. 11 АЛЬФА'!P29+'Прил. 11 АЛЬФА'!P30+'Прил. 11 АЛЬФА'!P31</f>
        <v>597</v>
      </c>
      <c r="R47" s="26">
        <f>'Прил. 11 АЛЬФА'!Q29+'Прил. 11 АЛЬФА'!Q30+'Прил. 11 АЛЬФА'!Q31</f>
        <v>1316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6474</v>
      </c>
      <c r="E48" s="27">
        <f t="shared" ref="E48" si="9">G48+I48+K48+O48+Q48+M48</f>
        <v>2939</v>
      </c>
      <c r="F48" s="27">
        <f t="shared" ref="F48" si="10">H48+J48+L48+P48+R48+N48</f>
        <v>3535</v>
      </c>
      <c r="G48" s="26">
        <f>'Прил. 11 АЛЬФА'!F32+'Прил. 11 АЛЬФА'!F24</f>
        <v>29</v>
      </c>
      <c r="H48" s="26">
        <f>'Прил. 11 АЛЬФА'!G32+'Прил. 11 АЛЬФА'!G24</f>
        <v>20</v>
      </c>
      <c r="I48" s="26">
        <f>'Прил. 11 АЛЬФА'!H32+'Прил. 11 АЛЬФА'!H24</f>
        <v>162</v>
      </c>
      <c r="J48" s="26">
        <f>'Прил. 11 АЛЬФА'!I32+'Прил. 11 АЛЬФА'!I24</f>
        <v>157</v>
      </c>
      <c r="K48" s="26">
        <f>'Прил. 11 АЛЬФА'!J32+'Прил. 11 АЛЬФА'!J24</f>
        <v>779</v>
      </c>
      <c r="L48" s="26">
        <f>'Прил. 11 АЛЬФА'!K32+'Прил. 11 АЛЬФА'!K24</f>
        <v>714</v>
      </c>
      <c r="M48" s="26">
        <f>'Прил. 11 АЛЬФА'!L32+'Прил. 11 АЛЬФА'!L24</f>
        <v>998</v>
      </c>
      <c r="N48" s="26">
        <f>'Прил. 11 АЛЬФА'!M32+'Прил. 11 АЛЬФА'!M24</f>
        <v>1460</v>
      </c>
      <c r="O48" s="26">
        <f>'Прил. 11 АЛЬФА'!N32+'Прил. 11 АЛЬФА'!N24</f>
        <v>768</v>
      </c>
      <c r="P48" s="26">
        <f>'Прил. 11 АЛЬФА'!O32+'Прил. 11 АЛЬФА'!O24</f>
        <v>908</v>
      </c>
      <c r="Q48" s="26">
        <f>'Прил. 11 АЛЬФА'!P32+'Прил. 11 АЛЬФА'!P24</f>
        <v>203</v>
      </c>
      <c r="R48" s="26">
        <f>'Прил. 11 АЛЬФА'!Q32+'Прил. 11 АЛЬФА'!Q24</f>
        <v>276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272142</v>
      </c>
      <c r="D20" s="53">
        <f>'Прил. 11 СОГАЗ'!D20+'Прил. 11 АЛЬФА'!D20</f>
        <v>126298</v>
      </c>
      <c r="E20" s="53">
        <f>'Прил. 11 СОГАЗ'!E20+'Прил. 11 АЛЬФА'!E20</f>
        <v>145844</v>
      </c>
      <c r="F20" s="53">
        <f>'Прил. 11 СОГАЗ'!F20+'Прил. 11 АЛЬФА'!F20</f>
        <v>1034</v>
      </c>
      <c r="G20" s="53">
        <f>'Прил. 11 СОГАЗ'!G20+'Прил. 11 АЛЬФА'!G20</f>
        <v>998</v>
      </c>
      <c r="H20" s="53">
        <f>'Прил. 11 СОГАЗ'!H20+'Прил. 11 АЛЬФА'!H20</f>
        <v>4748</v>
      </c>
      <c r="I20" s="53">
        <f>'Прил. 11 СОГАЗ'!I20+'Прил. 11 АЛЬФА'!I20</f>
        <v>4589</v>
      </c>
      <c r="J20" s="53">
        <f>'Прил. 11 СОГАЗ'!J20+'Прил. 11 АЛЬФА'!J20</f>
        <v>20868</v>
      </c>
      <c r="K20" s="53">
        <f>'Прил. 11 СОГАЗ'!K20+'Прил. 11 АЛЬФА'!K20</f>
        <v>19374</v>
      </c>
      <c r="L20" s="53">
        <f>'Прил. 11 СОГАЗ'!L20+'Прил. 11 АЛЬФА'!L20</f>
        <v>48488</v>
      </c>
      <c r="M20" s="53">
        <f>'Прил. 11 СОГАЗ'!M20+'Прил. 11 АЛЬФА'!M20</f>
        <v>48812</v>
      </c>
      <c r="N20" s="53">
        <f>'Прил. 11 СОГАЗ'!N20+'Прил. 11 АЛЬФА'!N20</f>
        <v>36378</v>
      </c>
      <c r="O20" s="53">
        <f>'Прил. 11 СОГАЗ'!O20+'Прил. 11 АЛЬФА'!O20</f>
        <v>39927</v>
      </c>
      <c r="P20" s="53">
        <f>'Прил. 11 СОГАЗ'!P20+'Прил. 11 АЛЬФА'!P20</f>
        <v>14782</v>
      </c>
      <c r="Q20" s="53">
        <f>'Прил. 11 СОГАЗ'!Q20+'Прил. 11 АЛЬФА'!Q20</f>
        <v>32144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7897</v>
      </c>
      <c r="D21" s="53">
        <f>'Прил. 11 СОГАЗ'!D21+'Прил. 11 АЛЬФА'!D21</f>
        <v>3754</v>
      </c>
      <c r="E21" s="53">
        <f>'Прил. 11 СОГАЗ'!E21+'Прил. 11 АЛЬФА'!E21</f>
        <v>4143</v>
      </c>
      <c r="F21" s="53">
        <f>'Прил. 11 СОГАЗ'!F21+'Прил. 11 АЛЬФА'!F21</f>
        <v>41</v>
      </c>
      <c r="G21" s="53">
        <f>'Прил. 11 СОГАЗ'!G21+'Прил. 11 АЛЬФА'!G21</f>
        <v>31</v>
      </c>
      <c r="H21" s="53">
        <f>'Прил. 11 СОГАЗ'!H21+'Прил. 11 АЛЬФА'!H21</f>
        <v>150</v>
      </c>
      <c r="I21" s="53">
        <f>'Прил. 11 СОГАЗ'!I21+'Прил. 11 АЛЬФА'!I21</f>
        <v>130</v>
      </c>
      <c r="J21" s="53">
        <f>'Прил. 11 СОГАЗ'!J21+'Прил. 11 АЛЬФА'!J21</f>
        <v>676</v>
      </c>
      <c r="K21" s="53">
        <f>'Прил. 11 СОГАЗ'!K21+'Прил. 11 АЛЬФА'!K21</f>
        <v>572</v>
      </c>
      <c r="L21" s="53">
        <f>'Прил. 11 СОГАЗ'!L21+'Прил. 11 АЛЬФА'!L21</f>
        <v>1549</v>
      </c>
      <c r="M21" s="53">
        <f>'Прил. 11 СОГАЗ'!M21+'Прил. 11 АЛЬФА'!M21</f>
        <v>1494</v>
      </c>
      <c r="N21" s="53">
        <f>'Прил. 11 СОГАЗ'!N21+'Прил. 11 АЛЬФА'!N21</f>
        <v>964</v>
      </c>
      <c r="O21" s="53">
        <f>'Прил. 11 СОГАЗ'!O21+'Прил. 11 АЛЬФА'!O21</f>
        <v>1183</v>
      </c>
      <c r="P21" s="53">
        <f>'Прил. 11 СОГАЗ'!P21+'Прил. 11 АЛЬФА'!P21</f>
        <v>374</v>
      </c>
      <c r="Q21" s="53">
        <f>'Прил. 11 СОГАЗ'!Q21+'Прил. 11 АЛЬФА'!Q21</f>
        <v>733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46572</v>
      </c>
      <c r="D22" s="53">
        <f>'Прил. 11 СОГАЗ'!D22+'Прил. 11 АЛЬФА'!D22</f>
        <v>20072</v>
      </c>
      <c r="E22" s="53">
        <f>'Прил. 11 СОГАЗ'!E22+'Прил. 11 АЛЬФА'!E22</f>
        <v>26500</v>
      </c>
      <c r="F22" s="53">
        <f>'Прил. 11 СОГАЗ'!F22+'Прил. 11 АЛЬФА'!F22</f>
        <v>241</v>
      </c>
      <c r="G22" s="53">
        <f>'Прил. 11 СОГАЗ'!G22+'Прил. 11 АЛЬФА'!G22</f>
        <v>234</v>
      </c>
      <c r="H22" s="53">
        <f>'Прил. 11 СОГАЗ'!H22+'Прил. 11 АЛЬФА'!H22</f>
        <v>1207</v>
      </c>
      <c r="I22" s="53">
        <f>'Прил. 11 СОГАЗ'!I22+'Прил. 11 АЛЬФА'!I22</f>
        <v>1226</v>
      </c>
      <c r="J22" s="53">
        <f>'Прил. 11 СОГАЗ'!J22+'Прил. 11 АЛЬФА'!J22</f>
        <v>4950</v>
      </c>
      <c r="K22" s="53">
        <f>'Прил. 11 СОГАЗ'!K22+'Прил. 11 АЛЬФА'!K22</f>
        <v>4859</v>
      </c>
      <c r="L22" s="53">
        <f>'Прил. 11 СОГАЗ'!L22+'Прил. 11 АЛЬФА'!L22</f>
        <v>7127</v>
      </c>
      <c r="M22" s="53">
        <f>'Прил. 11 СОГАЗ'!M22+'Прил. 11 АЛЬФА'!M22</f>
        <v>10680</v>
      </c>
      <c r="N22" s="53">
        <f>'Прил. 11 СОГАЗ'!N22+'Прил. 11 АЛЬФА'!N22</f>
        <v>4988</v>
      </c>
      <c r="O22" s="53">
        <f>'Прил. 11 СОГАЗ'!O22+'Прил. 11 АЛЬФА'!O22</f>
        <v>6332</v>
      </c>
      <c r="P22" s="53">
        <f>'Прил. 11 СОГАЗ'!P22+'Прил. 11 АЛЬФА'!P22</f>
        <v>1559</v>
      </c>
      <c r="Q22" s="53">
        <f>'Прил. 11 СОГАЗ'!Q22+'Прил. 11 АЛЬФА'!Q22</f>
        <v>3169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1098</v>
      </c>
      <c r="D24" s="53">
        <f>'Прил. 11 СОГАЗ'!D24+'Прил. 11 АЛЬФА'!D24</f>
        <v>562</v>
      </c>
      <c r="E24" s="53">
        <f>'Прил. 11 СОГАЗ'!E24+'Прил. 11 АЛЬФА'!E24</f>
        <v>536</v>
      </c>
      <c r="F24" s="53">
        <f>'Прил. 11 СОГАЗ'!F24+'Прил. 11 АЛЬФА'!F24</f>
        <v>2</v>
      </c>
      <c r="G24" s="53">
        <f>'Прил. 11 СОГАЗ'!G24+'Прил. 11 АЛЬФА'!G24</f>
        <v>2</v>
      </c>
      <c r="H24" s="53">
        <f>'Прил. 11 СОГАЗ'!H24+'Прил. 11 АЛЬФА'!H24</f>
        <v>17</v>
      </c>
      <c r="I24" s="53">
        <f>'Прил. 11 СОГАЗ'!I24+'Прил. 11 АЛЬФА'!I24</f>
        <v>13</v>
      </c>
      <c r="J24" s="53">
        <f>'Прил. 11 СОГАЗ'!J24+'Прил. 11 АЛЬФА'!J24</f>
        <v>84</v>
      </c>
      <c r="K24" s="53">
        <f>'Прил. 11 СОГАЗ'!K24+'Прил. 11 АЛЬФА'!K24</f>
        <v>83</v>
      </c>
      <c r="L24" s="53">
        <f>'Прил. 11 СОГАЗ'!L24+'Прил. 11 АЛЬФА'!L24</f>
        <v>205</v>
      </c>
      <c r="M24" s="53">
        <f>'Прил. 11 СОГАЗ'!M24+'Прил. 11 АЛЬФА'!M24</f>
        <v>188</v>
      </c>
      <c r="N24" s="53">
        <f>'Прил. 11 СОГАЗ'!N24+'Прил. 11 АЛЬФА'!N24</f>
        <v>207</v>
      </c>
      <c r="O24" s="53">
        <f>'Прил. 11 СОГАЗ'!O24+'Прил. 11 АЛЬФА'!O24</f>
        <v>191</v>
      </c>
      <c r="P24" s="53">
        <f>'Прил. 11 СОГАЗ'!P24+'Прил. 11 АЛЬФА'!P24</f>
        <v>47</v>
      </c>
      <c r="Q24" s="53">
        <f>'Прил. 11 СОГАЗ'!Q24+'Прил. 11 АЛЬФА'!Q24</f>
        <v>59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38806</v>
      </c>
      <c r="D25" s="53">
        <f>'Прил. 11 СОГАЗ'!D25+'Прил. 11 АЛЬФА'!D25</f>
        <v>19377</v>
      </c>
      <c r="E25" s="53">
        <f>'Прил. 11 СОГАЗ'!E25+'Прил. 11 АЛЬФА'!E25</f>
        <v>19429</v>
      </c>
      <c r="F25" s="53">
        <f>'Прил. 11 СОГАЗ'!F25+'Прил. 11 АЛЬФА'!F25</f>
        <v>98</v>
      </c>
      <c r="G25" s="53">
        <f>'Прил. 11 СОГАЗ'!G25+'Прил. 11 АЛЬФА'!G25</f>
        <v>126</v>
      </c>
      <c r="H25" s="53">
        <f>'Прил. 11 СОГАЗ'!H25+'Прил. 11 АЛЬФА'!H25</f>
        <v>641</v>
      </c>
      <c r="I25" s="53">
        <f>'Прил. 11 СОГАЗ'!I25+'Прил. 11 АЛЬФА'!I25</f>
        <v>602</v>
      </c>
      <c r="J25" s="53">
        <f>'Прил. 11 СОГАЗ'!J25+'Прил. 11 АЛЬФА'!J25</f>
        <v>2755</v>
      </c>
      <c r="K25" s="53">
        <f>'Прил. 11 СОГАЗ'!K25+'Прил. 11 АЛЬФА'!K25</f>
        <v>2704</v>
      </c>
      <c r="L25" s="53">
        <f>'Прил. 11 СОГАЗ'!L25+'Прил. 11 АЛЬФА'!L25</f>
        <v>8371</v>
      </c>
      <c r="M25" s="53">
        <f>'Прил. 11 СОГАЗ'!M25+'Прил. 11 АЛЬФА'!M25</f>
        <v>6275</v>
      </c>
      <c r="N25" s="53">
        <f>'Прил. 11 СОГАЗ'!N25+'Прил. 11 АЛЬФА'!N25</f>
        <v>5479</v>
      </c>
      <c r="O25" s="53">
        <f>'Прил. 11 СОГАЗ'!O25+'Прил. 11 АЛЬФА'!O25</f>
        <v>5385</v>
      </c>
      <c r="P25" s="53">
        <f>'Прил. 11 СОГАЗ'!P25+'Прил. 11 АЛЬФА'!P25</f>
        <v>2033</v>
      </c>
      <c r="Q25" s="53">
        <f>'Прил. 11 СОГАЗ'!Q25+'Прил. 11 АЛЬФА'!Q25</f>
        <v>4337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479</v>
      </c>
      <c r="D26" s="53">
        <f>'Прил. 11 СОГАЗ'!D26+'Прил. 11 АЛЬФА'!D26</f>
        <v>237</v>
      </c>
      <c r="E26" s="53">
        <f>'Прил. 11 СОГАЗ'!E26+'Прил. 11 АЛЬФА'!E26</f>
        <v>242</v>
      </c>
      <c r="F26" s="53">
        <f>'Прил. 11 СОГАЗ'!F26+'Прил. 11 АЛЬФА'!F26</f>
        <v>1</v>
      </c>
      <c r="G26" s="53">
        <f>'Прил. 11 СОГАЗ'!G26+'Прил. 11 АЛЬФА'!G26</f>
        <v>0</v>
      </c>
      <c r="H26" s="53">
        <f>'Прил. 11 СОГАЗ'!H26+'Прил. 11 АЛЬФА'!H26</f>
        <v>3</v>
      </c>
      <c r="I26" s="53">
        <f>'Прил. 11 СОГАЗ'!I26+'Прил. 11 АЛЬФА'!I26</f>
        <v>4</v>
      </c>
      <c r="J26" s="53">
        <f>'Прил. 11 СОГАЗ'!J26+'Прил. 11 АЛЬФА'!J26</f>
        <v>28</v>
      </c>
      <c r="K26" s="53">
        <f>'Прил. 11 СОГАЗ'!K26+'Прил. 11 АЛЬФА'!K26</f>
        <v>22</v>
      </c>
      <c r="L26" s="53">
        <f>'Прил. 11 СОГАЗ'!L26+'Прил. 11 АЛЬФА'!L26</f>
        <v>90</v>
      </c>
      <c r="M26" s="53">
        <f>'Прил. 11 СОГАЗ'!M26+'Прил. 11 АЛЬФА'!M26</f>
        <v>62</v>
      </c>
      <c r="N26" s="53">
        <f>'Прил. 11 СОГАЗ'!N26+'Прил. 11 АЛЬФА'!N26</f>
        <v>87</v>
      </c>
      <c r="O26" s="53">
        <f>'Прил. 11 СОГАЗ'!O26+'Прил. 11 АЛЬФА'!O26</f>
        <v>83</v>
      </c>
      <c r="P26" s="53">
        <f>'Прил. 11 СОГАЗ'!P26+'Прил. 11 АЛЬФА'!P26</f>
        <v>28</v>
      </c>
      <c r="Q26" s="53">
        <f>'Прил. 11 СОГАЗ'!Q26+'Прил. 11 АЛЬФА'!Q26</f>
        <v>71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3967</v>
      </c>
      <c r="D27" s="53">
        <f>'Прил. 11 СОГАЗ'!D27+'Прил. 11 АЛЬФА'!D27</f>
        <v>1766</v>
      </c>
      <c r="E27" s="53">
        <f>'Прил. 11 СОГАЗ'!E27+'Прил. 11 АЛЬФА'!E27</f>
        <v>2201</v>
      </c>
      <c r="F27" s="53">
        <f>'Прил. 11 СОГАЗ'!F27+'Прил. 11 АЛЬФА'!F27</f>
        <v>15</v>
      </c>
      <c r="G27" s="53">
        <f>'Прил. 11 СОГАЗ'!G27+'Прил. 11 АЛЬФА'!G27</f>
        <v>12</v>
      </c>
      <c r="H27" s="53">
        <f>'Прил. 11 СОГАЗ'!H27+'Прил. 11 АЛЬФА'!H27</f>
        <v>96</v>
      </c>
      <c r="I27" s="53">
        <f>'Прил. 11 СОГАЗ'!I27+'Прил. 11 АЛЬФА'!I27</f>
        <v>98</v>
      </c>
      <c r="J27" s="53">
        <f>'Прил. 11 СОГАЗ'!J27+'Прил. 11 АЛЬФА'!J27</f>
        <v>531</v>
      </c>
      <c r="K27" s="53">
        <f>'Прил. 11 СОГАЗ'!K27+'Прил. 11 АЛЬФА'!K27</f>
        <v>498</v>
      </c>
      <c r="L27" s="53">
        <f>'Прил. 11 СОГАЗ'!L27+'Прил. 11 АЛЬФА'!L27</f>
        <v>639</v>
      </c>
      <c r="M27" s="53">
        <f>'Прил. 11 СОГАЗ'!M27+'Прил. 11 АЛЬФА'!M27</f>
        <v>919</v>
      </c>
      <c r="N27" s="53">
        <f>'Прил. 11 СОГАЗ'!N27+'Прил. 11 АЛЬФА'!N27</f>
        <v>405</v>
      </c>
      <c r="O27" s="53">
        <f>'Прил. 11 СОГАЗ'!O27+'Прил. 11 АЛЬФА'!O27</f>
        <v>521</v>
      </c>
      <c r="P27" s="53">
        <f>'Прил. 11 СОГАЗ'!P27+'Прил. 11 АЛЬФА'!P27</f>
        <v>80</v>
      </c>
      <c r="Q27" s="53">
        <f>'Прил. 11 СОГАЗ'!Q27+'Прил. 11 АЛЬФА'!Q27</f>
        <v>153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29714</v>
      </c>
      <c r="D28" s="53">
        <f>'Прил. 11 СОГАЗ'!D28+'Прил. 11 АЛЬФА'!D28</f>
        <v>13739</v>
      </c>
      <c r="E28" s="53">
        <f>'Прил. 11 СОГАЗ'!E28+'Прил. 11 АЛЬФА'!E28</f>
        <v>15975</v>
      </c>
      <c r="F28" s="53">
        <f>'Прил. 11 СОГАЗ'!F28+'Прил. 11 АЛЬФА'!F28</f>
        <v>117</v>
      </c>
      <c r="G28" s="53">
        <f>'Прил. 11 СОГАЗ'!G28+'Прил. 11 АЛЬФА'!G28</f>
        <v>81</v>
      </c>
      <c r="H28" s="53">
        <f>'Прил. 11 СОГАЗ'!H28+'Прил. 11 АЛЬФА'!H28</f>
        <v>661</v>
      </c>
      <c r="I28" s="53">
        <f>'Прил. 11 СОГАЗ'!I28+'Прил. 11 АЛЬФА'!I28</f>
        <v>621</v>
      </c>
      <c r="J28" s="53">
        <f>'Прил. 11 СОГАЗ'!J28+'Прил. 11 АЛЬФА'!J28</f>
        <v>2840</v>
      </c>
      <c r="K28" s="53">
        <f>'Прил. 11 СОГАЗ'!K28+'Прил. 11 АЛЬФА'!K28</f>
        <v>2789</v>
      </c>
      <c r="L28" s="53">
        <f>'Прил. 11 СОГАЗ'!L28+'Прил. 11 АЛЬФА'!L28</f>
        <v>5285</v>
      </c>
      <c r="M28" s="53">
        <f>'Прил. 11 СОГАЗ'!M28+'Прил. 11 АЛЬФА'!M28</f>
        <v>5912</v>
      </c>
      <c r="N28" s="53">
        <f>'Прил. 11 СОГАЗ'!N28+'Прил. 11 АЛЬФА'!N28</f>
        <v>3737</v>
      </c>
      <c r="O28" s="53">
        <f>'Прил. 11 СОГАЗ'!O28+'Прил. 11 АЛЬФА'!O28</f>
        <v>4050</v>
      </c>
      <c r="P28" s="53">
        <f>'Прил. 11 СОГАЗ'!P28+'Прил. 11 АЛЬФА'!P28</f>
        <v>1099</v>
      </c>
      <c r="Q28" s="53">
        <f>'Прил. 11 СОГАЗ'!Q28+'Прил. 11 АЛЬФА'!Q28</f>
        <v>2522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13387</v>
      </c>
      <c r="D29" s="53">
        <f>'Прил. 11 СОГАЗ'!D29+'Прил. 11 АЛЬФА'!D29</f>
        <v>5939</v>
      </c>
      <c r="E29" s="53">
        <f>'Прил. 11 СОГАЗ'!E29+'Прил. 11 АЛЬФА'!E29</f>
        <v>7448</v>
      </c>
      <c r="F29" s="53">
        <f>'Прил. 11 СОГАЗ'!F29+'Прил. 11 АЛЬФА'!F29</f>
        <v>70</v>
      </c>
      <c r="G29" s="53">
        <f>'Прил. 11 СОГАЗ'!G29+'Прил. 11 АЛЬФА'!G29</f>
        <v>68</v>
      </c>
      <c r="H29" s="53">
        <f>'Прил. 11 СОГАЗ'!H29+'Прил. 11 АЛЬФА'!H29</f>
        <v>350</v>
      </c>
      <c r="I29" s="53">
        <f>'Прил. 11 СОГАЗ'!I29+'Прил. 11 АЛЬФА'!I29</f>
        <v>331</v>
      </c>
      <c r="J29" s="53">
        <f>'Прил. 11 СОГАЗ'!J29+'Прил. 11 АЛЬФА'!J29</f>
        <v>1469</v>
      </c>
      <c r="K29" s="53">
        <f>'Прил. 11 СОГАЗ'!K29+'Прил. 11 АЛЬФА'!K29</f>
        <v>1350</v>
      </c>
      <c r="L29" s="53">
        <f>'Прил. 11 СОГАЗ'!L29+'Прил. 11 АЛЬФА'!L29</f>
        <v>2238</v>
      </c>
      <c r="M29" s="53">
        <f>'Прил. 11 СОГАЗ'!M29+'Прил. 11 АЛЬФА'!M29</f>
        <v>2955</v>
      </c>
      <c r="N29" s="53">
        <f>'Прил. 11 СОГАЗ'!N29+'Прил. 11 АЛЬФА'!N29</f>
        <v>1387</v>
      </c>
      <c r="O29" s="53">
        <f>'Прил. 11 СОГАЗ'!O29+'Прил. 11 АЛЬФА'!O29</f>
        <v>1793</v>
      </c>
      <c r="P29" s="53">
        <f>'Прил. 11 СОГАЗ'!P29+'Прил. 11 АЛЬФА'!P29</f>
        <v>425</v>
      </c>
      <c r="Q29" s="53">
        <f>'Прил. 11 СОГАЗ'!Q29+'Прил. 11 АЛЬФА'!Q29</f>
        <v>951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8101</v>
      </c>
      <c r="D30" s="53">
        <f>'Прил. 11 СОГАЗ'!D30+'Прил. 11 АЛЬФА'!D30</f>
        <v>3389</v>
      </c>
      <c r="E30" s="53">
        <f>'Прил. 11 СОГАЗ'!E30+'Прил. 11 АЛЬФА'!E30</f>
        <v>4712</v>
      </c>
      <c r="F30" s="53">
        <f>'Прил. 11 СОГАЗ'!F30+'Прил. 11 АЛЬФА'!F30</f>
        <v>36</v>
      </c>
      <c r="G30" s="53">
        <f>'Прил. 11 СОГАЗ'!G30+'Прил. 11 АЛЬФА'!G30</f>
        <v>43</v>
      </c>
      <c r="H30" s="53">
        <f>'Прил. 11 СОГАЗ'!H30+'Прил. 11 АЛЬФА'!H30</f>
        <v>299</v>
      </c>
      <c r="I30" s="53">
        <f>'Прил. 11 СОГАЗ'!I30+'Прил. 11 АЛЬФА'!I30</f>
        <v>280</v>
      </c>
      <c r="J30" s="53">
        <f>'Прил. 11 СОГАЗ'!J30+'Прил. 11 АЛЬФА'!J30</f>
        <v>1222</v>
      </c>
      <c r="K30" s="53">
        <f>'Прил. 11 СОГАЗ'!K30+'Прил. 11 АЛЬФА'!K30</f>
        <v>1162</v>
      </c>
      <c r="L30" s="53">
        <f>'Прил. 11 СОГАЗ'!L30+'Прил. 11 АЛЬФА'!L30</f>
        <v>1082</v>
      </c>
      <c r="M30" s="53">
        <f>'Прил. 11 СОГАЗ'!M30+'Прил. 11 АЛЬФА'!M30</f>
        <v>2235</v>
      </c>
      <c r="N30" s="53">
        <f>'Прил. 11 СОГАЗ'!N30+'Прил. 11 АЛЬФА'!N30</f>
        <v>626</v>
      </c>
      <c r="O30" s="53">
        <f>'Прил. 11 СОГАЗ'!O30+'Прил. 11 АЛЬФА'!O30</f>
        <v>797</v>
      </c>
      <c r="P30" s="53">
        <f>'Прил. 11 СОГАЗ'!P30+'Прил. 11 АЛЬФА'!P30</f>
        <v>124</v>
      </c>
      <c r="Q30" s="53">
        <f>'Прил. 11 СОГАЗ'!Q30+'Прил. 11 АЛЬФА'!Q30</f>
        <v>195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12008</v>
      </c>
      <c r="D31" s="53">
        <f>'Прил. 11 СОГАЗ'!D31+'Прил. 11 АЛЬФА'!D31</f>
        <v>5578</v>
      </c>
      <c r="E31" s="53">
        <f>'Прил. 11 СОГАЗ'!E31+'Прил. 11 АЛЬФА'!E31</f>
        <v>6430</v>
      </c>
      <c r="F31" s="53">
        <f>'Прил. 11 СОГАЗ'!F31+'Прил. 11 АЛЬФА'!F31</f>
        <v>56</v>
      </c>
      <c r="G31" s="53">
        <f>'Прил. 11 СОГАЗ'!G31+'Прил. 11 АЛЬФА'!G31</f>
        <v>59</v>
      </c>
      <c r="H31" s="53">
        <f>'Прил. 11 СОГАЗ'!H31+'Прил. 11 АЛЬФА'!H31</f>
        <v>312</v>
      </c>
      <c r="I31" s="53">
        <f>'Прил. 11 СОГАЗ'!I31+'Прил. 11 АЛЬФА'!I31</f>
        <v>262</v>
      </c>
      <c r="J31" s="53">
        <f>'Прил. 11 СОГАЗ'!J31+'Прил. 11 АЛЬФА'!J31</f>
        <v>1266</v>
      </c>
      <c r="K31" s="53">
        <f>'Прил. 11 СОГАЗ'!K31+'Прил. 11 АЛЬФА'!K31</f>
        <v>1225</v>
      </c>
      <c r="L31" s="53">
        <f>'Прил. 11 СОГАЗ'!L31+'Прил. 11 АЛЬФА'!L31</f>
        <v>2240</v>
      </c>
      <c r="M31" s="53">
        <f>'Прил. 11 СОГАЗ'!M31+'Прил. 11 АЛЬФА'!M31</f>
        <v>2559</v>
      </c>
      <c r="N31" s="53">
        <f>'Прил. 11 СОГАЗ'!N31+'Прил. 11 АЛЬФА'!N31</f>
        <v>1339</v>
      </c>
      <c r="O31" s="53">
        <f>'Прил. 11 СОГАЗ'!O31+'Прил. 11 АЛЬФА'!O31</f>
        <v>1558</v>
      </c>
      <c r="P31" s="53">
        <f>'Прил. 11 СОГАЗ'!P31+'Прил. 11 АЛЬФА'!P31</f>
        <v>365</v>
      </c>
      <c r="Q31" s="53">
        <f>'Прил. 11 СОГАЗ'!Q31+'Прил. 11 АЛЬФА'!Q31</f>
        <v>767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6452</v>
      </c>
      <c r="D32" s="53">
        <f>'Прил. 11 СОГАЗ'!D32+'Прил. 11 АЛЬФА'!D32</f>
        <v>2849</v>
      </c>
      <c r="E32" s="53">
        <f>'Прил. 11 СОГАЗ'!E32+'Прил. 11 АЛЬФА'!E32</f>
        <v>3603</v>
      </c>
      <c r="F32" s="53">
        <f>'Прил. 11 СОГАЗ'!F32+'Прил. 11 АЛЬФА'!F32</f>
        <v>33</v>
      </c>
      <c r="G32" s="53">
        <f>'Прил. 11 СОГАЗ'!G32+'Прил. 11 АЛЬФА'!G32</f>
        <v>23</v>
      </c>
      <c r="H32" s="53">
        <f>'Прил. 11 СОГАЗ'!H32+'Прил. 11 АЛЬФА'!H32</f>
        <v>167</v>
      </c>
      <c r="I32" s="53">
        <f>'Прил. 11 СОГАЗ'!I32+'Прил. 11 АЛЬФА'!I32</f>
        <v>161</v>
      </c>
      <c r="J32" s="53">
        <f>'Прил. 11 СОГАЗ'!J32+'Прил. 11 АЛЬФА'!J32</f>
        <v>765</v>
      </c>
      <c r="K32" s="53">
        <f>'Прил. 11 СОГАЗ'!K32+'Прил. 11 АЛЬФА'!K32</f>
        <v>707</v>
      </c>
      <c r="L32" s="53">
        <f>'Прил. 11 СОГАЗ'!L32+'Прил. 11 АЛЬФА'!L32</f>
        <v>974</v>
      </c>
      <c r="M32" s="53">
        <f>'Прил. 11 СОГАЗ'!M32+'Прил. 11 АЛЬФА'!M32</f>
        <v>1510</v>
      </c>
      <c r="N32" s="53">
        <f>'Прил. 11 СОГАЗ'!N32+'Прил. 11 АЛЬФА'!N32</f>
        <v>718</v>
      </c>
      <c r="O32" s="53">
        <f>'Прил. 11 СОГАЗ'!O32+'Прил. 11 АЛЬФА'!O32</f>
        <v>919</v>
      </c>
      <c r="P32" s="53">
        <f>'Прил. 11 СОГАЗ'!P32+'Прил. 11 АЛЬФА'!P32</f>
        <v>192</v>
      </c>
      <c r="Q32" s="53">
        <f>'Прил. 11 СОГАЗ'!Q32+'Прил. 11 АЛЬФА'!Q32</f>
        <v>283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51278</v>
      </c>
      <c r="D33" s="53">
        <f>'Прил. 11 СОГАЗ'!D33+'Прил. 11 АЛЬФА'!D33</f>
        <v>23537</v>
      </c>
      <c r="E33" s="53">
        <f>'Прил. 11 СОГАЗ'!E33+'Прил. 11 АЛЬФА'!E33</f>
        <v>27741</v>
      </c>
      <c r="F33" s="53">
        <f>'Прил. 11 СОГАЗ'!F33+'Прил. 11 АЛЬФА'!F33</f>
        <v>133</v>
      </c>
      <c r="G33" s="53">
        <f>'Прил. 11 СОГАЗ'!G33+'Прил. 11 АЛЬФА'!G33</f>
        <v>126</v>
      </c>
      <c r="H33" s="53">
        <f>'Прил. 11 СОГАЗ'!H33+'Прил. 11 АЛЬФА'!H33</f>
        <v>816</v>
      </c>
      <c r="I33" s="53">
        <f>'Прил. 11 СОГАЗ'!I33+'Прил. 11 АЛЬФА'!I33</f>
        <v>787</v>
      </c>
      <c r="J33" s="53">
        <f>'Прил. 11 СОГАЗ'!J33+'Прил. 11 АЛЬФА'!J33</f>
        <v>3966</v>
      </c>
      <c r="K33" s="53">
        <f>'Прил. 11 СОГАЗ'!K33+'Прил. 11 АЛЬФА'!K33</f>
        <v>3684</v>
      </c>
      <c r="L33" s="53">
        <f>'Прил. 11 СОГАЗ'!L33+'Прил. 11 АЛЬФА'!L33</f>
        <v>9478</v>
      </c>
      <c r="M33" s="53">
        <f>'Прил. 11 СОГАЗ'!M33+'Прил. 11 АЛЬФА'!M33</f>
        <v>9039</v>
      </c>
      <c r="N33" s="53">
        <f>'Прил. 11 СОГАЗ'!N33+'Прил. 11 АЛЬФА'!N33</f>
        <v>6369</v>
      </c>
      <c r="O33" s="53">
        <f>'Прил. 11 СОГАЗ'!O33+'Прил. 11 АЛЬФА'!O33</f>
        <v>7525</v>
      </c>
      <c r="P33" s="53">
        <f>'Прил. 11 СОГАЗ'!P33+'Прил. 11 АЛЬФА'!P33</f>
        <v>2775</v>
      </c>
      <c r="Q33" s="53">
        <f>'Прил. 11 СОГАЗ'!Q33+'Прил. 11 АЛЬФА'!Q33</f>
        <v>6580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29337</v>
      </c>
      <c r="D34" s="53">
        <f>'Прил. 11 СОГАЗ'!D34+'Прил. 11 АЛЬФА'!D34</f>
        <v>13832</v>
      </c>
      <c r="E34" s="53">
        <f>'Прил. 11 СОГАЗ'!E34+'Прил. 11 АЛЬФА'!E34</f>
        <v>15505</v>
      </c>
      <c r="F34" s="53">
        <f>'Прил. 11 СОГАЗ'!F34+'Прил. 11 АЛЬФА'!F34</f>
        <v>76</v>
      </c>
      <c r="G34" s="53">
        <f>'Прил. 11 СОГАЗ'!G34+'Прил. 11 АЛЬФА'!G34</f>
        <v>75</v>
      </c>
      <c r="H34" s="53">
        <f>'Прил. 11 СОГАЗ'!H34+'Прил. 11 АЛЬФА'!H34</f>
        <v>468</v>
      </c>
      <c r="I34" s="53">
        <f>'Прил. 11 СОГАЗ'!I34+'Прил. 11 АЛЬФА'!I34</f>
        <v>457</v>
      </c>
      <c r="J34" s="53">
        <f>'Прил. 11 СОГАЗ'!J34+'Прил. 11 АЛЬФА'!J34</f>
        <v>2335</v>
      </c>
      <c r="K34" s="53">
        <f>'Прил. 11 СОГАЗ'!K34+'Прил. 11 АЛЬФА'!K34</f>
        <v>2269</v>
      </c>
      <c r="L34" s="53">
        <f>'Прил. 11 СОГАЗ'!L34+'Прил. 11 АЛЬФА'!L34</f>
        <v>5971</v>
      </c>
      <c r="M34" s="53">
        <f>'Прил. 11 СОГАЗ'!M34+'Прил. 11 АЛЬФА'!M34</f>
        <v>5257</v>
      </c>
      <c r="N34" s="53">
        <f>'Прил. 11 СОГАЗ'!N34+'Прил. 11 АЛЬФА'!N34</f>
        <v>3651</v>
      </c>
      <c r="O34" s="53">
        <f>'Прил. 11 СОГАЗ'!O34+'Прил. 11 АЛЬФА'!O34</f>
        <v>4067</v>
      </c>
      <c r="P34" s="53">
        <f>'Прил. 11 СОГАЗ'!P34+'Прил. 11 АЛЬФА'!P34</f>
        <v>1331</v>
      </c>
      <c r="Q34" s="53">
        <f>'Прил. 11 СОГАЗ'!Q34+'Прил. 11 АЛЬФА'!Q34</f>
        <v>3380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42507</v>
      </c>
      <c r="D35" s="53">
        <f>'Прил. 11 СОГАЗ'!D35+'Прил. 11 АЛЬФА'!D35</f>
        <v>19641</v>
      </c>
      <c r="E35" s="53">
        <f>'Прил. 11 СОГАЗ'!E35+'Прил. 11 АЛЬФА'!E35</f>
        <v>22866</v>
      </c>
      <c r="F35" s="53">
        <f>'Прил. 11 СОГАЗ'!F35+'Прил. 11 АЛЬФА'!F35</f>
        <v>101</v>
      </c>
      <c r="G35" s="53">
        <f>'Прил. 11 СОГАЗ'!G35+'Прил. 11 АЛЬФА'!G35</f>
        <v>97</v>
      </c>
      <c r="H35" s="53">
        <f>'Прил. 11 СОГАЗ'!H35+'Прил. 11 АЛЬФА'!H35</f>
        <v>666</v>
      </c>
      <c r="I35" s="53">
        <f>'Прил. 11 СОГАЗ'!I35+'Прил. 11 АЛЬФА'!I35</f>
        <v>675</v>
      </c>
      <c r="J35" s="53">
        <f>'Прил. 11 СОГАЗ'!J35+'Прил. 11 АЛЬФА'!J35</f>
        <v>3395</v>
      </c>
      <c r="K35" s="53">
        <f>'Прил. 11 СОГАЗ'!K35+'Прил. 11 АЛЬФА'!K35</f>
        <v>3136</v>
      </c>
      <c r="L35" s="53">
        <f>'Прил. 11 СОГАЗ'!L35+'Прил. 11 АЛЬФА'!L35</f>
        <v>7322</v>
      </c>
      <c r="M35" s="53">
        <f>'Прил. 11 СОГАЗ'!M35+'Прил. 11 АЛЬФА'!M35</f>
        <v>7077</v>
      </c>
      <c r="N35" s="53">
        <f>'Прил. 11 СОГАЗ'!N35+'Прил. 11 АЛЬФА'!N35</f>
        <v>5589</v>
      </c>
      <c r="O35" s="53">
        <f>'Прил. 11 СОГАЗ'!O35+'Прил. 11 АЛЬФА'!O35</f>
        <v>6211</v>
      </c>
      <c r="P35" s="53">
        <f>'Прил. 11 СОГАЗ'!P35+'Прил. 11 АЛЬФА'!P35</f>
        <v>2568</v>
      </c>
      <c r="Q35" s="53">
        <f>'Прил. 11 СОГАЗ'!Q35+'Прил. 11 АЛЬФА'!Q35</f>
        <v>5670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15733</v>
      </c>
      <c r="D36" s="53">
        <f>'Прил. 11 СОГАЗ'!D36+'Прил. 11 АЛЬФА'!D36</f>
        <v>7467</v>
      </c>
      <c r="E36" s="53">
        <f>'Прил. 11 СОГАЗ'!E36+'Прил. 11 АЛЬФА'!E36</f>
        <v>8266</v>
      </c>
      <c r="F36" s="53">
        <f>'Прил. 11 СОГАЗ'!F36+'Прил. 11 АЛЬФА'!F36</f>
        <v>48</v>
      </c>
      <c r="G36" s="53">
        <f>'Прил. 11 СОГАЗ'!G36+'Прил. 11 АЛЬФА'!G36</f>
        <v>39</v>
      </c>
      <c r="H36" s="53">
        <f>'Прил. 11 СОГАЗ'!H36+'Прил. 11 АЛЬФА'!H36</f>
        <v>255</v>
      </c>
      <c r="I36" s="53">
        <f>'Прил. 11 СОГАЗ'!I36+'Прил. 11 АЛЬФА'!I36</f>
        <v>217</v>
      </c>
      <c r="J36" s="53">
        <f>'Прил. 11 СОГАЗ'!J36+'Прил. 11 АЛЬФА'!J36</f>
        <v>1354</v>
      </c>
      <c r="K36" s="53">
        <f>'Прил. 11 СОГАЗ'!K36+'Прил. 11 АЛЬФА'!K36</f>
        <v>1177</v>
      </c>
      <c r="L36" s="53">
        <f>'Прил. 11 СОГАЗ'!L36+'Прил. 11 АЛЬФА'!L36</f>
        <v>2801</v>
      </c>
      <c r="M36" s="53">
        <f>'Прил. 11 СОГАЗ'!M36+'Прил. 11 АЛЬФА'!M36</f>
        <v>2658</v>
      </c>
      <c r="N36" s="53">
        <f>'Прил. 11 СОГАЗ'!N36+'Прил. 11 АЛЬФА'!N36</f>
        <v>2131</v>
      </c>
      <c r="O36" s="53">
        <f>'Прил. 11 СОГАЗ'!O36+'Прил. 11 АЛЬФА'!O36</f>
        <v>2312</v>
      </c>
      <c r="P36" s="53">
        <f>'Прил. 11 СОГАЗ'!P36+'Прил. 11 АЛЬФА'!P36</f>
        <v>878</v>
      </c>
      <c r="Q36" s="53">
        <f>'Прил. 11 СОГАЗ'!Q36+'Прил. 11 АЛЬФА'!Q36</f>
        <v>1863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1936</v>
      </c>
      <c r="D37" s="53">
        <f>'Прил. 11 СОГАЗ'!D37+'Прил. 11 АЛЬФА'!D37</f>
        <v>925</v>
      </c>
      <c r="E37" s="53">
        <f>'Прил. 11 СОГАЗ'!E37+'Прил. 11 АЛЬФА'!E37</f>
        <v>1011</v>
      </c>
      <c r="F37" s="53">
        <f>'Прил. 11 СОГАЗ'!F37+'Прил. 11 АЛЬФА'!F37</f>
        <v>4</v>
      </c>
      <c r="G37" s="53">
        <f>'Прил. 11 СОГАЗ'!G37+'Прил. 11 АЛЬФА'!G37</f>
        <v>4</v>
      </c>
      <c r="H37" s="53">
        <f>'Прил. 11 СОГАЗ'!H37+'Прил. 11 АЛЬФА'!H37</f>
        <v>24</v>
      </c>
      <c r="I37" s="53">
        <f>'Прил. 11 СОГАЗ'!I37+'Прил. 11 АЛЬФА'!I37</f>
        <v>23</v>
      </c>
      <c r="J37" s="53">
        <f>'Прил. 11 СОГАЗ'!J37+'Прил. 11 АЛЬФА'!J37</f>
        <v>168</v>
      </c>
      <c r="K37" s="53">
        <f>'Прил. 11 СОГАЗ'!K37+'Прил. 11 АЛЬФА'!K37</f>
        <v>150</v>
      </c>
      <c r="L37" s="53">
        <f>'Прил. 11 СОГАЗ'!L37+'Прил. 11 АЛЬФА'!L37</f>
        <v>357</v>
      </c>
      <c r="M37" s="53">
        <f>'Прил. 11 СОГАЗ'!M37+'Прил. 11 АЛЬФА'!M37</f>
        <v>314</v>
      </c>
      <c r="N37" s="53">
        <f>'Прил. 11 СОГАЗ'!N37+'Прил. 11 АЛЬФА'!N37</f>
        <v>266</v>
      </c>
      <c r="O37" s="53">
        <f>'Прил. 11 СОГАЗ'!O37+'Прил. 11 АЛЬФА'!O37</f>
        <v>277</v>
      </c>
      <c r="P37" s="53">
        <f>'Прил. 11 СОГАЗ'!P37+'Прил. 11 АЛЬФА'!P37</f>
        <v>106</v>
      </c>
      <c r="Q37" s="53">
        <f>'Прил. 11 СОГАЗ'!Q37+'Прил. 11 АЛЬФА'!Q37</f>
        <v>243</v>
      </c>
    </row>
    <row r="38" spans="1:17" s="35" customFormat="1" ht="18.75">
      <c r="A38" s="50">
        <v>15</v>
      </c>
      <c r="B38" s="51" t="s">
        <v>102</v>
      </c>
      <c r="C38" s="52">
        <f t="shared" si="0"/>
        <v>4920</v>
      </c>
      <c r="D38" s="53">
        <f>'Прил. 11 СОГАЗ'!D38+'Прил. 11 АЛЬФА'!D38</f>
        <v>2315</v>
      </c>
      <c r="E38" s="53">
        <f>'Прил. 11 СОГАЗ'!E38+'Прил. 11 АЛЬФА'!E38</f>
        <v>2605</v>
      </c>
      <c r="F38" s="53">
        <f>'Прил. 11 СОГАЗ'!F38+'Прил. 11 АЛЬФА'!F38</f>
        <v>6</v>
      </c>
      <c r="G38" s="53">
        <f>'Прил. 11 СОГАЗ'!G38+'Прил. 11 АЛЬФА'!G38</f>
        <v>4</v>
      </c>
      <c r="H38" s="53">
        <f>'Прил. 11 СОГАЗ'!H38+'Прил. 11 АЛЬФА'!H38</f>
        <v>42</v>
      </c>
      <c r="I38" s="53">
        <f>'Прил. 11 СОГАЗ'!I38+'Прил. 11 АЛЬФА'!I38</f>
        <v>55</v>
      </c>
      <c r="J38" s="53">
        <f>'Прил. 11 СОГАЗ'!J38+'Прил. 11 АЛЬФА'!J38</f>
        <v>323</v>
      </c>
      <c r="K38" s="53">
        <f>'Прил. 11 СОГАЗ'!K38+'Прил. 11 АЛЬФА'!K38</f>
        <v>320</v>
      </c>
      <c r="L38" s="53">
        <f>'Прил. 11 СОГАЗ'!L38+'Прил. 11 АЛЬФА'!L38</f>
        <v>790</v>
      </c>
      <c r="M38" s="53">
        <f>'Прил. 11 СОГАЗ'!M38+'Прил. 11 АЛЬФА'!M38</f>
        <v>623</v>
      </c>
      <c r="N38" s="53">
        <f>'Прил. 11 СОГАЗ'!N38+'Прил. 11 АЛЬФА'!N38</f>
        <v>723</v>
      </c>
      <c r="O38" s="53">
        <f>'Прил. 11 СОГАЗ'!O38+'Прил. 11 АЛЬФА'!O38</f>
        <v>800</v>
      </c>
      <c r="P38" s="53">
        <f>'Прил. 11 СОГАЗ'!P38+'Прил. 11 АЛЬФА'!P38</f>
        <v>431</v>
      </c>
      <c r="Q38" s="53">
        <f>'Прил. 11 СОГАЗ'!Q38+'Прил. 11 АЛЬФА'!Q38</f>
        <v>803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41643</v>
      </c>
      <c r="D39" s="53">
        <f>'Прил. 11 СОГАЗ'!D39+'Прил. 11 АЛЬФА'!D39</f>
        <v>19013</v>
      </c>
      <c r="E39" s="53">
        <f>'Прил. 11 СОГАЗ'!E39+'Прил. 11 АЛЬФА'!E39</f>
        <v>22630</v>
      </c>
      <c r="F39" s="53">
        <f>'Прил. 11 СОГАЗ'!F39+'Прил. 11 АЛЬФА'!F39</f>
        <v>118</v>
      </c>
      <c r="G39" s="53">
        <f>'Прил. 11 СОГАЗ'!G39+'Прил. 11 АЛЬФА'!G39</f>
        <v>105</v>
      </c>
      <c r="H39" s="53">
        <f>'Прил. 11 СОГАЗ'!H39+'Прил. 11 АЛЬФА'!H39</f>
        <v>710</v>
      </c>
      <c r="I39" s="53">
        <f>'Прил. 11 СОГАЗ'!I39+'Прил. 11 АЛЬФА'!I39</f>
        <v>647</v>
      </c>
      <c r="J39" s="53">
        <f>'Прил. 11 СОГАЗ'!J39+'Прил. 11 АЛЬФА'!J39</f>
        <v>3397</v>
      </c>
      <c r="K39" s="53">
        <f>'Прил. 11 СОГАЗ'!K39+'Прил. 11 АЛЬФА'!K39</f>
        <v>3167</v>
      </c>
      <c r="L39" s="53">
        <f>'Прил. 11 СОГАЗ'!L39+'Прил. 11 АЛЬФА'!L39</f>
        <v>7418</v>
      </c>
      <c r="M39" s="53">
        <f>'Прил. 11 СОГАЗ'!M39+'Прил. 11 АЛЬФА'!M39</f>
        <v>7273</v>
      </c>
      <c r="N39" s="53">
        <f>'Прил. 11 СОГАЗ'!N39+'Прил. 11 АЛЬФА'!N39</f>
        <v>5199</v>
      </c>
      <c r="O39" s="53">
        <f>'Прил. 11 СОГАЗ'!O39+'Прил. 11 АЛЬФА'!O39</f>
        <v>6223</v>
      </c>
      <c r="P39" s="53">
        <f>'Прил. 11 СОГАЗ'!P39+'Прил. 11 АЛЬФА'!P39</f>
        <v>2171</v>
      </c>
      <c r="Q39" s="53">
        <f>'Прил. 11 СОГАЗ'!Q39+'Прил. 11 АЛЬФА'!Q39</f>
        <v>5215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25742</v>
      </c>
      <c r="D40" s="53">
        <f>'Прил. 11 СОГАЗ'!D40+'Прил. 11 АЛЬФА'!D40</f>
        <v>11564</v>
      </c>
      <c r="E40" s="53">
        <f>'Прил. 11 СОГАЗ'!E40+'Прил. 11 АЛЬФА'!E40</f>
        <v>14178</v>
      </c>
      <c r="F40" s="53">
        <f>'Прил. 11 СОГАЗ'!F40+'Прил. 11 АЛЬФА'!F40</f>
        <v>95</v>
      </c>
      <c r="G40" s="53">
        <f>'Прил. 11 СОГАЗ'!G40+'Прил. 11 АЛЬФА'!G40</f>
        <v>118</v>
      </c>
      <c r="H40" s="53">
        <f>'Прил. 11 СОГАЗ'!H40+'Прил. 11 АЛЬФА'!H40</f>
        <v>516</v>
      </c>
      <c r="I40" s="53">
        <f>'Прил. 11 СОГАЗ'!I40+'Прил. 11 АЛЬФА'!I40</f>
        <v>490</v>
      </c>
      <c r="J40" s="53">
        <f>'Прил. 11 СОГАЗ'!J40+'Прил. 11 АЛЬФА'!J40</f>
        <v>2278</v>
      </c>
      <c r="K40" s="53">
        <f>'Прил. 11 СОГАЗ'!K40+'Прил. 11 АЛЬФА'!K40</f>
        <v>2183</v>
      </c>
      <c r="L40" s="53">
        <f>'Прил. 11 СОГАЗ'!L40+'Прил. 11 АЛЬФА'!L40</f>
        <v>4454</v>
      </c>
      <c r="M40" s="53">
        <f>'Прил. 11 СОГАЗ'!M40+'Прил. 11 АЛЬФА'!M40</f>
        <v>4970</v>
      </c>
      <c r="N40" s="53">
        <f>'Прил. 11 СОГАЗ'!N40+'Прил. 11 АЛЬФА'!N40</f>
        <v>3069</v>
      </c>
      <c r="O40" s="53">
        <f>'Прил. 11 СОГАЗ'!O40+'Прил. 11 АЛЬФА'!O40</f>
        <v>3656</v>
      </c>
      <c r="P40" s="53">
        <f>'Прил. 11 СОГАЗ'!P40+'Прил. 11 АЛЬФА'!P40</f>
        <v>1152</v>
      </c>
      <c r="Q40" s="53">
        <f>'Прил. 11 СОГАЗ'!Q40+'Прил. 11 АЛЬФА'!Q40</f>
        <v>2761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17876</v>
      </c>
      <c r="D41" s="53">
        <f>'Прил. 11 СОГАЗ'!D41+'Прил. 11 АЛЬФА'!D41</f>
        <v>8452</v>
      </c>
      <c r="E41" s="53">
        <f>'Прил. 11 СОГАЗ'!E41+'Прил. 11 АЛЬФА'!E41</f>
        <v>9424</v>
      </c>
      <c r="F41" s="53">
        <f>'Прил. 11 СОГАЗ'!F41+'Прил. 11 АЛЬФА'!F41</f>
        <v>51</v>
      </c>
      <c r="G41" s="53">
        <f>'Прил. 11 СОГАЗ'!G41+'Прил. 11 АЛЬФА'!G41</f>
        <v>48</v>
      </c>
      <c r="H41" s="53">
        <f>'Прил. 11 СОГАЗ'!H41+'Прил. 11 АЛЬФА'!H41</f>
        <v>310</v>
      </c>
      <c r="I41" s="53">
        <f>'Прил. 11 СОГАЗ'!I41+'Прил. 11 АЛЬФА'!I41</f>
        <v>240</v>
      </c>
      <c r="J41" s="53">
        <f>'Прил. 11 СОГАЗ'!J41+'Прил. 11 АЛЬФА'!J41</f>
        <v>1368</v>
      </c>
      <c r="K41" s="53">
        <f>'Прил. 11 СОГАЗ'!K41+'Прил. 11 АЛЬФА'!K41</f>
        <v>1327</v>
      </c>
      <c r="L41" s="53">
        <f>'Прил. 11 СОГАЗ'!L41+'Прил. 11 АЛЬФА'!L41</f>
        <v>3343</v>
      </c>
      <c r="M41" s="53">
        <f>'Прил. 11 СОГАЗ'!M41+'Прил. 11 АЛЬФА'!M41</f>
        <v>2931</v>
      </c>
      <c r="N41" s="53">
        <f>'Прил. 11 СОГАЗ'!N41+'Прил. 11 АЛЬФА'!N41</f>
        <v>2355</v>
      </c>
      <c r="O41" s="53">
        <f>'Прил. 11 СОГАЗ'!O41+'Прил. 11 АЛЬФА'!O41</f>
        <v>2594</v>
      </c>
      <c r="P41" s="53">
        <f>'Прил. 11 СОГАЗ'!P41+'Прил. 11 АЛЬФА'!P41</f>
        <v>1025</v>
      </c>
      <c r="Q41" s="53">
        <f>'Прил. 11 СОГАЗ'!Q41+'Прил. 11 АЛЬФА'!Q41</f>
        <v>2284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9457</v>
      </c>
      <c r="D42" s="53">
        <f>'Прил. 11 СОГАЗ'!D42+'Прил. 11 АЛЬФА'!D42</f>
        <v>4584</v>
      </c>
      <c r="E42" s="53">
        <f>'Прил. 11 СОГАЗ'!E42+'Прил. 11 АЛЬФА'!E42</f>
        <v>4873</v>
      </c>
      <c r="F42" s="53">
        <f>'Прил. 11 СОГАЗ'!F42+'Прил. 11 АЛЬФА'!F42</f>
        <v>20</v>
      </c>
      <c r="G42" s="53">
        <f>'Прил. 11 СОГАЗ'!G42+'Прил. 11 АЛЬФА'!G42</f>
        <v>18</v>
      </c>
      <c r="H42" s="53">
        <f>'Прил. 11 СОГАЗ'!H42+'Прил. 11 АЛЬФА'!H42</f>
        <v>112</v>
      </c>
      <c r="I42" s="53">
        <f>'Прил. 11 СОГАЗ'!I42+'Прил. 11 АЛЬФА'!I42</f>
        <v>134</v>
      </c>
      <c r="J42" s="53">
        <f>'Прил. 11 СОГАЗ'!J42+'Прил. 11 АЛЬФА'!J42</f>
        <v>757</v>
      </c>
      <c r="K42" s="53">
        <f>'Прил. 11 СОГАЗ'!K42+'Прил. 11 АЛЬФА'!K42</f>
        <v>701</v>
      </c>
      <c r="L42" s="53">
        <f>'Прил. 11 СОГАЗ'!L42+'Прил. 11 АЛЬФА'!L42</f>
        <v>1799</v>
      </c>
      <c r="M42" s="53">
        <f>'Прил. 11 СОГАЗ'!M42+'Прил. 11 АЛЬФА'!M42</f>
        <v>1424</v>
      </c>
      <c r="N42" s="53">
        <f>'Прил. 11 СОГАЗ'!N42+'Прил. 11 АЛЬФА'!N42</f>
        <v>1352</v>
      </c>
      <c r="O42" s="53">
        <f>'Прил. 11 СОГАЗ'!O42+'Прил. 11 АЛЬФА'!O42</f>
        <v>1352</v>
      </c>
      <c r="P42" s="53">
        <f>'Прил. 11 СОГАЗ'!P42+'Прил. 11 АЛЬФА'!P42</f>
        <v>544</v>
      </c>
      <c r="Q42" s="53">
        <f>'Прил. 11 СОГАЗ'!Q42+'Прил. 11 АЛЬФА'!Q42</f>
        <v>1244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670740</v>
      </c>
      <c r="D43" s="52">
        <f t="shared" si="2"/>
        <v>309974</v>
      </c>
      <c r="E43" s="52">
        <f t="shared" si="2"/>
        <v>360766</v>
      </c>
      <c r="F43" s="52">
        <f t="shared" si="2"/>
        <v>2350</v>
      </c>
      <c r="G43" s="52">
        <f t="shared" si="2"/>
        <v>2276</v>
      </c>
      <c r="H43" s="52">
        <f t="shared" si="2"/>
        <v>12393</v>
      </c>
      <c r="I43" s="52">
        <f t="shared" si="2"/>
        <v>11885</v>
      </c>
      <c r="J43" s="52">
        <f t="shared" si="2"/>
        <v>55923</v>
      </c>
      <c r="K43" s="52">
        <f t="shared" si="2"/>
        <v>52715</v>
      </c>
      <c r="L43" s="52">
        <f t="shared" ref="L43:M43" si="3">SUM(L20:L42)-L21-L23-L26-L37</f>
        <v>120025</v>
      </c>
      <c r="M43" s="52">
        <f t="shared" si="3"/>
        <v>123297</v>
      </c>
      <c r="N43" s="52">
        <f t="shared" si="2"/>
        <v>85702</v>
      </c>
      <c r="O43" s="52">
        <f t="shared" si="2"/>
        <v>96213</v>
      </c>
      <c r="P43" s="52">
        <f t="shared" si="2"/>
        <v>33581</v>
      </c>
      <c r="Q43" s="52">
        <f t="shared" si="2"/>
        <v>74380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71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215714</v>
      </c>
      <c r="D20" s="53">
        <f>F20+H20+J20+N20+P20+L20</f>
        <v>99522</v>
      </c>
      <c r="E20" s="53">
        <f>G20+I20+K20+O20+Q20+M20</f>
        <v>116192</v>
      </c>
      <c r="F20" s="53">
        <v>815</v>
      </c>
      <c r="G20" s="53">
        <v>776</v>
      </c>
      <c r="H20" s="53">
        <v>3748</v>
      </c>
      <c r="I20" s="53">
        <v>3622</v>
      </c>
      <c r="J20" s="53">
        <v>17178</v>
      </c>
      <c r="K20" s="53">
        <v>15873</v>
      </c>
      <c r="L20" s="53">
        <v>37972</v>
      </c>
      <c r="M20" s="53">
        <v>38446</v>
      </c>
      <c r="N20" s="53">
        <v>27931</v>
      </c>
      <c r="O20" s="53">
        <v>31161</v>
      </c>
      <c r="P20" s="53">
        <v>11878</v>
      </c>
      <c r="Q20" s="53">
        <v>26314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4673</v>
      </c>
      <c r="D21" s="53">
        <f t="shared" ref="D21:D42" si="1">F21+H21+J21+N21+P21+L21</f>
        <v>2170</v>
      </c>
      <c r="E21" s="53">
        <f t="shared" ref="E21:E42" si="2">G21+I21+K21+O21+Q21+M21</f>
        <v>2503</v>
      </c>
      <c r="F21" s="53">
        <v>26</v>
      </c>
      <c r="G21" s="53">
        <v>21</v>
      </c>
      <c r="H21" s="53">
        <v>105</v>
      </c>
      <c r="I21" s="53">
        <v>94</v>
      </c>
      <c r="J21" s="53">
        <v>389</v>
      </c>
      <c r="K21" s="53">
        <v>340</v>
      </c>
      <c r="L21" s="53">
        <v>837</v>
      </c>
      <c r="M21" s="53">
        <v>872</v>
      </c>
      <c r="N21" s="53">
        <v>568</v>
      </c>
      <c r="O21" s="53">
        <v>740</v>
      </c>
      <c r="P21" s="53">
        <v>245</v>
      </c>
      <c r="Q21" s="53">
        <v>436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27607</v>
      </c>
      <c r="D22" s="53">
        <f t="shared" si="1"/>
        <v>11716</v>
      </c>
      <c r="E22" s="53">
        <f t="shared" si="2"/>
        <v>15891</v>
      </c>
      <c r="F22" s="53">
        <v>233</v>
      </c>
      <c r="G22" s="53">
        <v>223</v>
      </c>
      <c r="H22" s="53">
        <v>1024</v>
      </c>
      <c r="I22" s="53">
        <v>1022</v>
      </c>
      <c r="J22" s="53">
        <v>2867</v>
      </c>
      <c r="K22" s="53">
        <v>2794</v>
      </c>
      <c r="L22" s="53">
        <v>3715</v>
      </c>
      <c r="M22" s="53">
        <v>6472</v>
      </c>
      <c r="N22" s="53">
        <v>3005</v>
      </c>
      <c r="O22" s="53">
        <v>3731</v>
      </c>
      <c r="P22" s="53">
        <v>872</v>
      </c>
      <c r="Q22" s="53">
        <v>1649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80</v>
      </c>
      <c r="D24" s="53">
        <f t="shared" si="1"/>
        <v>40</v>
      </c>
      <c r="E24" s="53">
        <f t="shared" si="2"/>
        <v>40</v>
      </c>
      <c r="F24" s="53">
        <v>1</v>
      </c>
      <c r="G24" s="53">
        <v>0</v>
      </c>
      <c r="H24" s="53">
        <v>3</v>
      </c>
      <c r="I24" s="53">
        <v>2</v>
      </c>
      <c r="J24" s="53">
        <v>4</v>
      </c>
      <c r="K24" s="53">
        <v>5</v>
      </c>
      <c r="L24" s="53">
        <v>20</v>
      </c>
      <c r="M24" s="53">
        <v>19</v>
      </c>
      <c r="N24" s="53">
        <v>11</v>
      </c>
      <c r="O24" s="53">
        <v>10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35991</v>
      </c>
      <c r="D25" s="53">
        <f t="shared" si="1"/>
        <v>17639</v>
      </c>
      <c r="E25" s="53">
        <f t="shared" si="2"/>
        <v>18352</v>
      </c>
      <c r="F25" s="53">
        <v>95</v>
      </c>
      <c r="G25" s="53">
        <v>119</v>
      </c>
      <c r="H25" s="53">
        <v>607</v>
      </c>
      <c r="I25" s="53">
        <v>579</v>
      </c>
      <c r="J25" s="53">
        <v>2661</v>
      </c>
      <c r="K25" s="53">
        <v>2626</v>
      </c>
      <c r="L25" s="53">
        <v>7504</v>
      </c>
      <c r="M25" s="53">
        <v>5900</v>
      </c>
      <c r="N25" s="53">
        <v>4853</v>
      </c>
      <c r="O25" s="53">
        <v>4973</v>
      </c>
      <c r="P25" s="53">
        <v>1919</v>
      </c>
      <c r="Q25" s="53">
        <v>4155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460</v>
      </c>
      <c r="D26" s="53">
        <f t="shared" si="1"/>
        <v>228</v>
      </c>
      <c r="E26" s="53">
        <f t="shared" si="2"/>
        <v>232</v>
      </c>
      <c r="F26" s="53">
        <v>1</v>
      </c>
      <c r="G26" s="53">
        <v>0</v>
      </c>
      <c r="H26" s="53">
        <v>3</v>
      </c>
      <c r="I26" s="53">
        <v>4</v>
      </c>
      <c r="J26" s="53">
        <v>27</v>
      </c>
      <c r="K26" s="53">
        <v>22</v>
      </c>
      <c r="L26" s="53">
        <v>87</v>
      </c>
      <c r="M26" s="53">
        <v>58</v>
      </c>
      <c r="N26" s="53">
        <v>82</v>
      </c>
      <c r="O26" s="53">
        <v>80</v>
      </c>
      <c r="P26" s="53">
        <v>28</v>
      </c>
      <c r="Q26" s="53">
        <v>68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436</v>
      </c>
      <c r="D27" s="53">
        <f t="shared" si="1"/>
        <v>197</v>
      </c>
      <c r="E27" s="53">
        <f t="shared" si="2"/>
        <v>239</v>
      </c>
      <c r="F27" s="53">
        <v>1</v>
      </c>
      <c r="G27" s="53">
        <v>0</v>
      </c>
      <c r="H27" s="53">
        <v>1</v>
      </c>
      <c r="I27" s="53">
        <v>6</v>
      </c>
      <c r="J27" s="53">
        <v>36</v>
      </c>
      <c r="K27" s="53">
        <v>37</v>
      </c>
      <c r="L27" s="53">
        <v>66</v>
      </c>
      <c r="M27" s="53">
        <v>93</v>
      </c>
      <c r="N27" s="53">
        <v>69</v>
      </c>
      <c r="O27" s="53">
        <v>76</v>
      </c>
      <c r="P27" s="53">
        <v>24</v>
      </c>
      <c r="Q27" s="53">
        <v>27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29405</v>
      </c>
      <c r="D28" s="53">
        <f t="shared" si="1"/>
        <v>13513</v>
      </c>
      <c r="E28" s="53">
        <f t="shared" si="2"/>
        <v>15892</v>
      </c>
      <c r="F28" s="53">
        <v>117</v>
      </c>
      <c r="G28" s="53">
        <v>81</v>
      </c>
      <c r="H28" s="53">
        <v>659</v>
      </c>
      <c r="I28" s="53">
        <v>617</v>
      </c>
      <c r="J28" s="53">
        <v>2831</v>
      </c>
      <c r="K28" s="53">
        <v>2778</v>
      </c>
      <c r="L28" s="53">
        <v>5160</v>
      </c>
      <c r="M28" s="53">
        <v>5871</v>
      </c>
      <c r="N28" s="53">
        <v>3660</v>
      </c>
      <c r="O28" s="53">
        <v>4029</v>
      </c>
      <c r="P28" s="53">
        <v>1086</v>
      </c>
      <c r="Q28" s="53">
        <v>2516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4449</v>
      </c>
      <c r="D29" s="53">
        <f t="shared" si="1"/>
        <v>1931</v>
      </c>
      <c r="E29" s="53">
        <f t="shared" si="2"/>
        <v>2518</v>
      </c>
      <c r="F29" s="53">
        <v>13</v>
      </c>
      <c r="G29" s="53">
        <v>8</v>
      </c>
      <c r="H29" s="53">
        <v>58</v>
      </c>
      <c r="I29" s="53">
        <v>69</v>
      </c>
      <c r="J29" s="53">
        <v>475</v>
      </c>
      <c r="K29" s="53">
        <v>462</v>
      </c>
      <c r="L29" s="53">
        <v>734</v>
      </c>
      <c r="M29" s="53">
        <v>954</v>
      </c>
      <c r="N29" s="53">
        <v>513</v>
      </c>
      <c r="O29" s="53">
        <v>730</v>
      </c>
      <c r="P29" s="53">
        <v>138</v>
      </c>
      <c r="Q29" s="53">
        <v>295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3266</v>
      </c>
      <c r="D30" s="53">
        <f t="shared" si="1"/>
        <v>1355</v>
      </c>
      <c r="E30" s="53">
        <f t="shared" si="2"/>
        <v>1911</v>
      </c>
      <c r="F30" s="53">
        <v>4</v>
      </c>
      <c r="G30" s="53">
        <v>9</v>
      </c>
      <c r="H30" s="53">
        <v>88</v>
      </c>
      <c r="I30" s="53">
        <v>75</v>
      </c>
      <c r="J30" s="53">
        <v>485</v>
      </c>
      <c r="K30" s="53">
        <v>457</v>
      </c>
      <c r="L30" s="53">
        <v>434</v>
      </c>
      <c r="M30" s="53">
        <v>873</v>
      </c>
      <c r="N30" s="53">
        <v>284</v>
      </c>
      <c r="O30" s="53">
        <v>412</v>
      </c>
      <c r="P30" s="53">
        <v>60</v>
      </c>
      <c r="Q30" s="53">
        <v>85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2891</v>
      </c>
      <c r="D31" s="53">
        <f t="shared" si="1"/>
        <v>1406</v>
      </c>
      <c r="E31" s="53">
        <f t="shared" si="2"/>
        <v>1485</v>
      </c>
      <c r="F31" s="53">
        <v>0</v>
      </c>
      <c r="G31" s="53">
        <v>2</v>
      </c>
      <c r="H31" s="53">
        <v>15</v>
      </c>
      <c r="I31" s="53">
        <v>8</v>
      </c>
      <c r="J31" s="53">
        <v>266</v>
      </c>
      <c r="K31" s="53">
        <v>227</v>
      </c>
      <c r="L31" s="53">
        <v>593</v>
      </c>
      <c r="M31" s="53">
        <v>554</v>
      </c>
      <c r="N31" s="53">
        <v>413</v>
      </c>
      <c r="O31" s="53">
        <v>477</v>
      </c>
      <c r="P31" s="53">
        <v>119</v>
      </c>
      <c r="Q31" s="53">
        <v>217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996</v>
      </c>
      <c r="D32" s="53">
        <f t="shared" si="1"/>
        <v>432</v>
      </c>
      <c r="E32" s="53">
        <f t="shared" si="2"/>
        <v>564</v>
      </c>
      <c r="F32" s="53">
        <v>5</v>
      </c>
      <c r="G32" s="53">
        <v>5</v>
      </c>
      <c r="H32" s="53">
        <v>19</v>
      </c>
      <c r="I32" s="53">
        <v>15</v>
      </c>
      <c r="J32" s="53">
        <v>66</v>
      </c>
      <c r="K32" s="53">
        <v>71</v>
      </c>
      <c r="L32" s="53">
        <v>161</v>
      </c>
      <c r="M32" s="53">
        <v>219</v>
      </c>
      <c r="N32" s="53">
        <v>146</v>
      </c>
      <c r="O32" s="53">
        <v>192</v>
      </c>
      <c r="P32" s="53">
        <v>35</v>
      </c>
      <c r="Q32" s="53">
        <v>62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29750</v>
      </c>
      <c r="D33" s="53">
        <f t="shared" si="1"/>
        <v>13881</v>
      </c>
      <c r="E33" s="53">
        <f t="shared" si="2"/>
        <v>15869</v>
      </c>
      <c r="F33" s="53">
        <v>133</v>
      </c>
      <c r="G33" s="53">
        <v>123</v>
      </c>
      <c r="H33" s="53">
        <v>705</v>
      </c>
      <c r="I33" s="53">
        <v>673</v>
      </c>
      <c r="J33" s="53">
        <v>2085</v>
      </c>
      <c r="K33" s="53">
        <v>1978</v>
      </c>
      <c r="L33" s="53">
        <v>5385</v>
      </c>
      <c r="M33" s="53">
        <v>5302</v>
      </c>
      <c r="N33" s="53">
        <v>4046</v>
      </c>
      <c r="O33" s="53">
        <v>4586</v>
      </c>
      <c r="P33" s="53">
        <v>1527</v>
      </c>
      <c r="Q33" s="53">
        <v>3207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20535</v>
      </c>
      <c r="D34" s="53">
        <f t="shared" si="1"/>
        <v>9989</v>
      </c>
      <c r="E34" s="53">
        <f t="shared" si="2"/>
        <v>10546</v>
      </c>
      <c r="F34" s="53">
        <v>76</v>
      </c>
      <c r="G34" s="53">
        <v>75</v>
      </c>
      <c r="H34" s="53">
        <v>423</v>
      </c>
      <c r="I34" s="53">
        <v>404</v>
      </c>
      <c r="J34" s="53">
        <v>1572</v>
      </c>
      <c r="K34" s="53">
        <v>1543</v>
      </c>
      <c r="L34" s="53">
        <v>4182</v>
      </c>
      <c r="M34" s="53">
        <v>3649</v>
      </c>
      <c r="N34" s="53">
        <v>2822</v>
      </c>
      <c r="O34" s="53">
        <v>2927</v>
      </c>
      <c r="P34" s="53">
        <v>914</v>
      </c>
      <c r="Q34" s="53">
        <v>1948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2306</v>
      </c>
      <c r="D35" s="53">
        <f t="shared" si="1"/>
        <v>1195</v>
      </c>
      <c r="E35" s="53">
        <f t="shared" si="2"/>
        <v>1111</v>
      </c>
      <c r="F35" s="53">
        <v>1</v>
      </c>
      <c r="G35" s="53">
        <v>1</v>
      </c>
      <c r="H35" s="53">
        <v>6</v>
      </c>
      <c r="I35" s="53">
        <v>5</v>
      </c>
      <c r="J35" s="53">
        <v>105</v>
      </c>
      <c r="K35" s="53">
        <v>74</v>
      </c>
      <c r="L35" s="53">
        <v>487</v>
      </c>
      <c r="M35" s="53">
        <v>347</v>
      </c>
      <c r="N35" s="53">
        <v>454</v>
      </c>
      <c r="O35" s="53">
        <v>443</v>
      </c>
      <c r="P35" s="53">
        <v>142</v>
      </c>
      <c r="Q35" s="53">
        <v>241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13441</v>
      </c>
      <c r="D36" s="53">
        <f t="shared" si="1"/>
        <v>6456</v>
      </c>
      <c r="E36" s="53">
        <f t="shared" si="2"/>
        <v>6985</v>
      </c>
      <c r="F36" s="53">
        <v>47</v>
      </c>
      <c r="G36" s="53">
        <v>39</v>
      </c>
      <c r="H36" s="53">
        <v>249</v>
      </c>
      <c r="I36" s="53">
        <v>215</v>
      </c>
      <c r="J36" s="53">
        <v>1145</v>
      </c>
      <c r="K36" s="53">
        <v>1014</v>
      </c>
      <c r="L36" s="53">
        <v>2337</v>
      </c>
      <c r="M36" s="53">
        <v>2240</v>
      </c>
      <c r="N36" s="53">
        <v>1916</v>
      </c>
      <c r="O36" s="53">
        <v>1976</v>
      </c>
      <c r="P36" s="53">
        <v>762</v>
      </c>
      <c r="Q36" s="53">
        <v>1501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1511</v>
      </c>
      <c r="D37" s="53">
        <f t="shared" si="1"/>
        <v>710</v>
      </c>
      <c r="E37" s="53">
        <f t="shared" si="2"/>
        <v>801</v>
      </c>
      <c r="F37" s="53">
        <v>4</v>
      </c>
      <c r="G37" s="53">
        <v>4</v>
      </c>
      <c r="H37" s="53">
        <v>23</v>
      </c>
      <c r="I37" s="53">
        <v>23</v>
      </c>
      <c r="J37" s="53">
        <v>124</v>
      </c>
      <c r="K37" s="53">
        <v>120</v>
      </c>
      <c r="L37" s="53">
        <v>253</v>
      </c>
      <c r="M37" s="53">
        <v>238</v>
      </c>
      <c r="N37" s="53">
        <v>219</v>
      </c>
      <c r="O37" s="53">
        <v>235</v>
      </c>
      <c r="P37" s="53">
        <v>87</v>
      </c>
      <c r="Q37" s="53">
        <v>181</v>
      </c>
    </row>
    <row r="38" spans="1:17" s="35" customFormat="1" ht="18.75">
      <c r="A38" s="50">
        <v>15</v>
      </c>
      <c r="B38" s="51" t="s">
        <v>102</v>
      </c>
      <c r="C38" s="52">
        <f t="shared" si="0"/>
        <v>139</v>
      </c>
      <c r="D38" s="53">
        <f t="shared" si="1"/>
        <v>86</v>
      </c>
      <c r="E38" s="53">
        <f t="shared" si="2"/>
        <v>53</v>
      </c>
      <c r="F38" s="53">
        <v>1</v>
      </c>
      <c r="G38" s="53">
        <v>0</v>
      </c>
      <c r="H38" s="53">
        <v>3</v>
      </c>
      <c r="I38" s="53">
        <v>3</v>
      </c>
      <c r="J38" s="53">
        <v>6</v>
      </c>
      <c r="K38" s="53">
        <v>5</v>
      </c>
      <c r="L38" s="53">
        <v>41</v>
      </c>
      <c r="M38" s="53">
        <v>29</v>
      </c>
      <c r="N38" s="53">
        <v>26</v>
      </c>
      <c r="O38" s="53">
        <v>10</v>
      </c>
      <c r="P38" s="53">
        <v>9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16147</v>
      </c>
      <c r="D39" s="53">
        <f t="shared" si="1"/>
        <v>7802</v>
      </c>
      <c r="E39" s="53">
        <f t="shared" si="2"/>
        <v>8345</v>
      </c>
      <c r="F39" s="53">
        <v>1</v>
      </c>
      <c r="G39" s="53">
        <v>4</v>
      </c>
      <c r="H39" s="53">
        <v>140</v>
      </c>
      <c r="I39" s="53">
        <v>105</v>
      </c>
      <c r="J39" s="53">
        <v>1206</v>
      </c>
      <c r="K39" s="53">
        <v>1175</v>
      </c>
      <c r="L39" s="53">
        <v>2869</v>
      </c>
      <c r="M39" s="53">
        <v>2484</v>
      </c>
      <c r="N39" s="53">
        <v>2650</v>
      </c>
      <c r="O39" s="53">
        <v>2775</v>
      </c>
      <c r="P39" s="53">
        <v>936</v>
      </c>
      <c r="Q39" s="53">
        <v>1802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9278</v>
      </c>
      <c r="D40" s="53">
        <f t="shared" si="1"/>
        <v>4440</v>
      </c>
      <c r="E40" s="53">
        <f t="shared" si="2"/>
        <v>4838</v>
      </c>
      <c r="F40" s="53">
        <v>4</v>
      </c>
      <c r="G40" s="53">
        <v>2</v>
      </c>
      <c r="H40" s="53">
        <v>82</v>
      </c>
      <c r="I40" s="53">
        <v>89</v>
      </c>
      <c r="J40" s="53">
        <v>729</v>
      </c>
      <c r="K40" s="53">
        <v>779</v>
      </c>
      <c r="L40" s="53">
        <v>1671</v>
      </c>
      <c r="M40" s="53">
        <v>1595</v>
      </c>
      <c r="N40" s="53">
        <v>1484</v>
      </c>
      <c r="O40" s="53">
        <v>1537</v>
      </c>
      <c r="P40" s="53">
        <v>470</v>
      </c>
      <c r="Q40" s="53">
        <v>836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355</v>
      </c>
      <c r="D41" s="53">
        <f t="shared" si="1"/>
        <v>204</v>
      </c>
      <c r="E41" s="53">
        <f t="shared" si="2"/>
        <v>151</v>
      </c>
      <c r="F41" s="53">
        <v>0</v>
      </c>
      <c r="G41" s="53">
        <v>0</v>
      </c>
      <c r="H41" s="53">
        <v>0</v>
      </c>
      <c r="I41" s="53">
        <v>1</v>
      </c>
      <c r="J41" s="53">
        <v>12</v>
      </c>
      <c r="K41" s="53">
        <v>17</v>
      </c>
      <c r="L41" s="53">
        <v>108</v>
      </c>
      <c r="M41" s="53">
        <v>63</v>
      </c>
      <c r="N41" s="53">
        <v>71</v>
      </c>
      <c r="O41" s="53">
        <v>46</v>
      </c>
      <c r="P41" s="53">
        <v>13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759</v>
      </c>
      <c r="D42" s="53">
        <f t="shared" si="1"/>
        <v>430</v>
      </c>
      <c r="E42" s="53">
        <f t="shared" si="2"/>
        <v>329</v>
      </c>
      <c r="F42" s="53">
        <v>1</v>
      </c>
      <c r="G42" s="53">
        <v>2</v>
      </c>
      <c r="H42" s="53">
        <v>1</v>
      </c>
      <c r="I42" s="53">
        <v>4</v>
      </c>
      <c r="J42" s="53">
        <v>25</v>
      </c>
      <c r="K42" s="53">
        <v>31</v>
      </c>
      <c r="L42" s="53">
        <v>160</v>
      </c>
      <c r="M42" s="53">
        <v>97</v>
      </c>
      <c r="N42" s="53">
        <v>179</v>
      </c>
      <c r="O42" s="53">
        <v>120</v>
      </c>
      <c r="P42" s="53">
        <v>64</v>
      </c>
      <c r="Q42" s="53">
        <v>75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413545</v>
      </c>
      <c r="D43" s="52">
        <f t="shared" si="4"/>
        <v>192234</v>
      </c>
      <c r="E43" s="52">
        <f t="shared" si="4"/>
        <v>221311</v>
      </c>
      <c r="F43" s="52">
        <f t="shared" si="4"/>
        <v>1548</v>
      </c>
      <c r="G43" s="52">
        <f t="shared" si="4"/>
        <v>1469</v>
      </c>
      <c r="H43" s="52">
        <f t="shared" si="4"/>
        <v>7831</v>
      </c>
      <c r="I43" s="52">
        <f t="shared" si="4"/>
        <v>7514</v>
      </c>
      <c r="J43" s="52">
        <f t="shared" si="4"/>
        <v>33754</v>
      </c>
      <c r="K43" s="52">
        <f t="shared" si="4"/>
        <v>31946</v>
      </c>
      <c r="L43" s="52">
        <f t="shared" si="4"/>
        <v>73599</v>
      </c>
      <c r="M43" s="52">
        <f t="shared" si="4"/>
        <v>75207</v>
      </c>
      <c r="N43" s="52">
        <f t="shared" si="4"/>
        <v>54533</v>
      </c>
      <c r="O43" s="52">
        <f t="shared" si="4"/>
        <v>60211</v>
      </c>
      <c r="P43" s="52">
        <f t="shared" si="4"/>
        <v>20969</v>
      </c>
      <c r="Q43" s="52">
        <f t="shared" si="4"/>
        <v>44964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72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56428</v>
      </c>
      <c r="D20" s="53">
        <f>F20+H20+J20+N20+P20+L20</f>
        <v>26776</v>
      </c>
      <c r="E20" s="53">
        <f>G20+I20+K20+O20+Q20+M20</f>
        <v>29652</v>
      </c>
      <c r="F20" s="53">
        <v>219</v>
      </c>
      <c r="G20" s="53">
        <v>222</v>
      </c>
      <c r="H20" s="53">
        <v>1000</v>
      </c>
      <c r="I20" s="53">
        <v>967</v>
      </c>
      <c r="J20" s="53">
        <v>3690</v>
      </c>
      <c r="K20" s="53">
        <v>3501</v>
      </c>
      <c r="L20" s="53">
        <v>10516</v>
      </c>
      <c r="M20" s="53">
        <v>10366</v>
      </c>
      <c r="N20" s="53">
        <v>8447</v>
      </c>
      <c r="O20" s="53">
        <v>8766</v>
      </c>
      <c r="P20" s="53">
        <v>2904</v>
      </c>
      <c r="Q20" s="53">
        <v>5830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3224</v>
      </c>
      <c r="D21" s="53">
        <f t="shared" ref="D21:D42" si="1">F21+H21+J21+N21+P21+L21</f>
        <v>1584</v>
      </c>
      <c r="E21" s="53">
        <f t="shared" ref="E21:E42" si="2">G21+I21+K21+O21+Q21+M21</f>
        <v>1640</v>
      </c>
      <c r="F21" s="53">
        <v>15</v>
      </c>
      <c r="G21" s="53">
        <v>10</v>
      </c>
      <c r="H21" s="53">
        <v>45</v>
      </c>
      <c r="I21" s="53">
        <v>36</v>
      </c>
      <c r="J21" s="53">
        <v>287</v>
      </c>
      <c r="K21" s="53">
        <v>232</v>
      </c>
      <c r="L21" s="53">
        <v>712</v>
      </c>
      <c r="M21" s="53">
        <v>622</v>
      </c>
      <c r="N21" s="53">
        <v>396</v>
      </c>
      <c r="O21" s="53">
        <v>443</v>
      </c>
      <c r="P21" s="53">
        <v>129</v>
      </c>
      <c r="Q21" s="53">
        <v>297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18965</v>
      </c>
      <c r="D22" s="53">
        <f t="shared" si="1"/>
        <v>8356</v>
      </c>
      <c r="E22" s="53">
        <f t="shared" si="2"/>
        <v>10609</v>
      </c>
      <c r="F22" s="53">
        <v>8</v>
      </c>
      <c r="G22" s="53">
        <v>11</v>
      </c>
      <c r="H22" s="53">
        <v>183</v>
      </c>
      <c r="I22" s="53">
        <v>204</v>
      </c>
      <c r="J22" s="53">
        <v>2083</v>
      </c>
      <c r="K22" s="53">
        <v>2065</v>
      </c>
      <c r="L22" s="53">
        <v>3412</v>
      </c>
      <c r="M22" s="53">
        <v>4208</v>
      </c>
      <c r="N22" s="53">
        <v>1983</v>
      </c>
      <c r="O22" s="53">
        <v>2601</v>
      </c>
      <c r="P22" s="53">
        <v>687</v>
      </c>
      <c r="Q22" s="53">
        <v>1520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1018</v>
      </c>
      <c r="D24" s="53">
        <f t="shared" si="1"/>
        <v>522</v>
      </c>
      <c r="E24" s="53">
        <f t="shared" si="2"/>
        <v>496</v>
      </c>
      <c r="F24" s="53">
        <v>1</v>
      </c>
      <c r="G24" s="53">
        <v>2</v>
      </c>
      <c r="H24" s="53">
        <v>14</v>
      </c>
      <c r="I24" s="53">
        <v>11</v>
      </c>
      <c r="J24" s="53">
        <v>80</v>
      </c>
      <c r="K24" s="53">
        <v>78</v>
      </c>
      <c r="L24" s="53">
        <v>185</v>
      </c>
      <c r="M24" s="53">
        <v>169</v>
      </c>
      <c r="N24" s="53">
        <v>196</v>
      </c>
      <c r="O24" s="53">
        <v>181</v>
      </c>
      <c r="P24" s="53">
        <v>46</v>
      </c>
      <c r="Q24" s="53">
        <v>55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2815</v>
      </c>
      <c r="D25" s="53">
        <f t="shared" si="1"/>
        <v>1738</v>
      </c>
      <c r="E25" s="53">
        <f t="shared" si="2"/>
        <v>1077</v>
      </c>
      <c r="F25" s="53">
        <v>3</v>
      </c>
      <c r="G25" s="53">
        <v>7</v>
      </c>
      <c r="H25" s="53">
        <v>34</v>
      </c>
      <c r="I25" s="53">
        <v>23</v>
      </c>
      <c r="J25" s="53">
        <v>94</v>
      </c>
      <c r="K25" s="53">
        <v>78</v>
      </c>
      <c r="L25" s="53">
        <v>867</v>
      </c>
      <c r="M25" s="53">
        <v>375</v>
      </c>
      <c r="N25" s="53">
        <v>626</v>
      </c>
      <c r="O25" s="53">
        <v>412</v>
      </c>
      <c r="P25" s="53">
        <v>114</v>
      </c>
      <c r="Q25" s="53">
        <v>182</v>
      </c>
    </row>
    <row r="26" spans="1:17" s="35" customFormat="1" ht="18.75">
      <c r="A26" s="50" t="s">
        <v>88</v>
      </c>
      <c r="B26" s="51" t="s">
        <v>89</v>
      </c>
      <c r="C26" s="52">
        <f t="shared" si="0"/>
        <v>19</v>
      </c>
      <c r="D26" s="53">
        <f t="shared" si="1"/>
        <v>9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3</v>
      </c>
      <c r="M26" s="53">
        <v>4</v>
      </c>
      <c r="N26" s="53">
        <v>5</v>
      </c>
      <c r="O26" s="53">
        <v>3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3531</v>
      </c>
      <c r="D27" s="53">
        <f t="shared" si="1"/>
        <v>1569</v>
      </c>
      <c r="E27" s="53">
        <f t="shared" si="2"/>
        <v>1962</v>
      </c>
      <c r="F27" s="53">
        <v>14</v>
      </c>
      <c r="G27" s="53">
        <v>12</v>
      </c>
      <c r="H27" s="53">
        <v>95</v>
      </c>
      <c r="I27" s="53">
        <v>92</v>
      </c>
      <c r="J27" s="53">
        <v>495</v>
      </c>
      <c r="K27" s="53">
        <v>461</v>
      </c>
      <c r="L27" s="53">
        <v>573</v>
      </c>
      <c r="M27" s="53">
        <v>826</v>
      </c>
      <c r="N27" s="53">
        <v>336</v>
      </c>
      <c r="O27" s="53">
        <v>445</v>
      </c>
      <c r="P27" s="53">
        <v>56</v>
      </c>
      <c r="Q27" s="53">
        <v>126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309</v>
      </c>
      <c r="D28" s="53">
        <f t="shared" si="1"/>
        <v>226</v>
      </c>
      <c r="E28" s="53">
        <f t="shared" si="2"/>
        <v>83</v>
      </c>
      <c r="F28" s="53">
        <v>0</v>
      </c>
      <c r="G28" s="53">
        <v>0</v>
      </c>
      <c r="H28" s="53">
        <v>2</v>
      </c>
      <c r="I28" s="53">
        <v>4</v>
      </c>
      <c r="J28" s="53">
        <v>9</v>
      </c>
      <c r="K28" s="53">
        <v>11</v>
      </c>
      <c r="L28" s="53">
        <v>125</v>
      </c>
      <c r="M28" s="53">
        <v>41</v>
      </c>
      <c r="N28" s="53">
        <v>77</v>
      </c>
      <c r="O28" s="53">
        <v>21</v>
      </c>
      <c r="P28" s="53">
        <v>13</v>
      </c>
      <c r="Q28" s="53">
        <v>6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8938</v>
      </c>
      <c r="D29" s="53">
        <f t="shared" si="1"/>
        <v>4008</v>
      </c>
      <c r="E29" s="53">
        <f t="shared" si="2"/>
        <v>4930</v>
      </c>
      <c r="F29" s="53">
        <v>57</v>
      </c>
      <c r="G29" s="53">
        <v>60</v>
      </c>
      <c r="H29" s="53">
        <v>292</v>
      </c>
      <c r="I29" s="53">
        <v>262</v>
      </c>
      <c r="J29" s="53">
        <v>994</v>
      </c>
      <c r="K29" s="53">
        <v>888</v>
      </c>
      <c r="L29" s="53">
        <v>1504</v>
      </c>
      <c r="M29" s="53">
        <v>2001</v>
      </c>
      <c r="N29" s="53">
        <v>874</v>
      </c>
      <c r="O29" s="53">
        <v>1063</v>
      </c>
      <c r="P29" s="53">
        <v>287</v>
      </c>
      <c r="Q29" s="53">
        <v>656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4835</v>
      </c>
      <c r="D30" s="53">
        <f t="shared" si="1"/>
        <v>2034</v>
      </c>
      <c r="E30" s="53">
        <f t="shared" si="2"/>
        <v>2801</v>
      </c>
      <c r="F30" s="53">
        <v>32</v>
      </c>
      <c r="G30" s="53">
        <v>34</v>
      </c>
      <c r="H30" s="53">
        <v>211</v>
      </c>
      <c r="I30" s="53">
        <v>205</v>
      </c>
      <c r="J30" s="53">
        <v>737</v>
      </c>
      <c r="K30" s="53">
        <v>705</v>
      </c>
      <c r="L30" s="53">
        <v>648</v>
      </c>
      <c r="M30" s="53">
        <v>1362</v>
      </c>
      <c r="N30" s="53">
        <v>342</v>
      </c>
      <c r="O30" s="53">
        <v>385</v>
      </c>
      <c r="P30" s="53">
        <v>64</v>
      </c>
      <c r="Q30" s="53">
        <v>110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9117</v>
      </c>
      <c r="D31" s="53">
        <f t="shared" si="1"/>
        <v>4172</v>
      </c>
      <c r="E31" s="53">
        <f t="shared" si="2"/>
        <v>4945</v>
      </c>
      <c r="F31" s="53">
        <v>56</v>
      </c>
      <c r="G31" s="53">
        <v>57</v>
      </c>
      <c r="H31" s="53">
        <v>297</v>
      </c>
      <c r="I31" s="53">
        <v>254</v>
      </c>
      <c r="J31" s="53">
        <v>1000</v>
      </c>
      <c r="K31" s="53">
        <v>998</v>
      </c>
      <c r="L31" s="53">
        <v>1647</v>
      </c>
      <c r="M31" s="53">
        <v>2005</v>
      </c>
      <c r="N31" s="53">
        <v>926</v>
      </c>
      <c r="O31" s="53">
        <v>1081</v>
      </c>
      <c r="P31" s="53">
        <v>246</v>
      </c>
      <c r="Q31" s="53">
        <v>550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5456</v>
      </c>
      <c r="D32" s="53">
        <f t="shared" si="1"/>
        <v>2417</v>
      </c>
      <c r="E32" s="53">
        <f t="shared" si="2"/>
        <v>3039</v>
      </c>
      <c r="F32" s="53">
        <v>28</v>
      </c>
      <c r="G32" s="53">
        <v>18</v>
      </c>
      <c r="H32" s="53">
        <v>148</v>
      </c>
      <c r="I32" s="53">
        <v>146</v>
      </c>
      <c r="J32" s="53">
        <v>699</v>
      </c>
      <c r="K32" s="53">
        <v>636</v>
      </c>
      <c r="L32" s="53">
        <v>813</v>
      </c>
      <c r="M32" s="53">
        <v>1291</v>
      </c>
      <c r="N32" s="53">
        <v>572</v>
      </c>
      <c r="O32" s="53">
        <v>727</v>
      </c>
      <c r="P32" s="53">
        <v>157</v>
      </c>
      <c r="Q32" s="53">
        <v>221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21528</v>
      </c>
      <c r="D33" s="53">
        <f t="shared" si="1"/>
        <v>9656</v>
      </c>
      <c r="E33" s="53">
        <f t="shared" si="2"/>
        <v>11872</v>
      </c>
      <c r="F33" s="53">
        <v>0</v>
      </c>
      <c r="G33" s="53">
        <v>3</v>
      </c>
      <c r="H33" s="53">
        <v>111</v>
      </c>
      <c r="I33" s="53">
        <v>114</v>
      </c>
      <c r="J33" s="53">
        <v>1881</v>
      </c>
      <c r="K33" s="53">
        <v>1706</v>
      </c>
      <c r="L33" s="53">
        <v>4093</v>
      </c>
      <c r="M33" s="53">
        <v>3737</v>
      </c>
      <c r="N33" s="53">
        <v>2323</v>
      </c>
      <c r="O33" s="53">
        <v>2939</v>
      </c>
      <c r="P33" s="53">
        <v>1248</v>
      </c>
      <c r="Q33" s="53">
        <v>3373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8802</v>
      </c>
      <c r="D34" s="53">
        <f t="shared" si="1"/>
        <v>3843</v>
      </c>
      <c r="E34" s="53">
        <f t="shared" si="2"/>
        <v>4959</v>
      </c>
      <c r="F34" s="53">
        <v>0</v>
      </c>
      <c r="G34" s="53">
        <v>0</v>
      </c>
      <c r="H34" s="53">
        <v>45</v>
      </c>
      <c r="I34" s="53">
        <v>53</v>
      </c>
      <c r="J34" s="53">
        <v>763</v>
      </c>
      <c r="K34" s="53">
        <v>726</v>
      </c>
      <c r="L34" s="53">
        <v>1789</v>
      </c>
      <c r="M34" s="53">
        <v>1608</v>
      </c>
      <c r="N34" s="53">
        <v>829</v>
      </c>
      <c r="O34" s="53">
        <v>1140</v>
      </c>
      <c r="P34" s="53">
        <v>417</v>
      </c>
      <c r="Q34" s="53">
        <v>1432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40201</v>
      </c>
      <c r="D35" s="53">
        <f t="shared" si="1"/>
        <v>18446</v>
      </c>
      <c r="E35" s="53">
        <f t="shared" si="2"/>
        <v>21755</v>
      </c>
      <c r="F35" s="53">
        <v>100</v>
      </c>
      <c r="G35" s="53">
        <v>96</v>
      </c>
      <c r="H35" s="53">
        <v>660</v>
      </c>
      <c r="I35" s="53">
        <v>670</v>
      </c>
      <c r="J35" s="53">
        <v>3290</v>
      </c>
      <c r="K35" s="53">
        <v>3062</v>
      </c>
      <c r="L35" s="53">
        <v>6835</v>
      </c>
      <c r="M35" s="53">
        <v>6730</v>
      </c>
      <c r="N35" s="53">
        <v>5135</v>
      </c>
      <c r="O35" s="53">
        <v>5768</v>
      </c>
      <c r="P35" s="53">
        <v>2426</v>
      </c>
      <c r="Q35" s="53">
        <v>5429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2292</v>
      </c>
      <c r="D36" s="53">
        <f t="shared" si="1"/>
        <v>1011</v>
      </c>
      <c r="E36" s="53">
        <f t="shared" si="2"/>
        <v>1281</v>
      </c>
      <c r="F36" s="53">
        <v>1</v>
      </c>
      <c r="G36" s="53">
        <v>0</v>
      </c>
      <c r="H36" s="53">
        <v>6</v>
      </c>
      <c r="I36" s="53">
        <v>2</v>
      </c>
      <c r="J36" s="53">
        <v>209</v>
      </c>
      <c r="K36" s="53">
        <v>163</v>
      </c>
      <c r="L36" s="53">
        <v>464</v>
      </c>
      <c r="M36" s="53">
        <v>418</v>
      </c>
      <c r="N36" s="53">
        <v>215</v>
      </c>
      <c r="O36" s="53">
        <v>336</v>
      </c>
      <c r="P36" s="53">
        <v>116</v>
      </c>
      <c r="Q36" s="53">
        <v>362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425</v>
      </c>
      <c r="D37" s="53">
        <f t="shared" si="1"/>
        <v>215</v>
      </c>
      <c r="E37" s="53">
        <f t="shared" si="2"/>
        <v>210</v>
      </c>
      <c r="F37" s="53">
        <v>0</v>
      </c>
      <c r="G37" s="53">
        <v>0</v>
      </c>
      <c r="H37" s="53">
        <v>1</v>
      </c>
      <c r="I37" s="53">
        <v>0</v>
      </c>
      <c r="J37" s="53">
        <v>44</v>
      </c>
      <c r="K37" s="53">
        <v>30</v>
      </c>
      <c r="L37" s="53">
        <v>104</v>
      </c>
      <c r="M37" s="53">
        <v>76</v>
      </c>
      <c r="N37" s="53">
        <v>47</v>
      </c>
      <c r="O37" s="53">
        <v>42</v>
      </c>
      <c r="P37" s="53">
        <v>19</v>
      </c>
      <c r="Q37" s="53">
        <v>62</v>
      </c>
    </row>
    <row r="38" spans="1:17" s="35" customFormat="1" ht="18.75">
      <c r="A38" s="50">
        <v>15</v>
      </c>
      <c r="B38" s="51" t="s">
        <v>102</v>
      </c>
      <c r="C38" s="52">
        <f t="shared" si="0"/>
        <v>4781</v>
      </c>
      <c r="D38" s="53">
        <f t="shared" si="1"/>
        <v>2229</v>
      </c>
      <c r="E38" s="53">
        <f t="shared" si="2"/>
        <v>2552</v>
      </c>
      <c r="F38" s="53">
        <v>5</v>
      </c>
      <c r="G38" s="53">
        <v>4</v>
      </c>
      <c r="H38" s="53">
        <v>39</v>
      </c>
      <c r="I38" s="53">
        <v>52</v>
      </c>
      <c r="J38" s="53">
        <v>317</v>
      </c>
      <c r="K38" s="53">
        <v>315</v>
      </c>
      <c r="L38" s="53">
        <v>749</v>
      </c>
      <c r="M38" s="53">
        <v>594</v>
      </c>
      <c r="N38" s="53">
        <v>697</v>
      </c>
      <c r="O38" s="53">
        <v>790</v>
      </c>
      <c r="P38" s="53">
        <v>422</v>
      </c>
      <c r="Q38" s="53">
        <v>797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25496</v>
      </c>
      <c r="D39" s="53">
        <f t="shared" si="1"/>
        <v>11211</v>
      </c>
      <c r="E39" s="53">
        <f t="shared" si="2"/>
        <v>14285</v>
      </c>
      <c r="F39" s="53">
        <v>117</v>
      </c>
      <c r="G39" s="53">
        <v>101</v>
      </c>
      <c r="H39" s="53">
        <v>570</v>
      </c>
      <c r="I39" s="53">
        <v>542</v>
      </c>
      <c r="J39" s="53">
        <v>2191</v>
      </c>
      <c r="K39" s="53">
        <v>1992</v>
      </c>
      <c r="L39" s="53">
        <v>4549</v>
      </c>
      <c r="M39" s="53">
        <v>4789</v>
      </c>
      <c r="N39" s="53">
        <v>2549</v>
      </c>
      <c r="O39" s="53">
        <v>3448</v>
      </c>
      <c r="P39" s="53">
        <v>1235</v>
      </c>
      <c r="Q39" s="53">
        <v>3413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16464</v>
      </c>
      <c r="D40" s="53">
        <f t="shared" si="1"/>
        <v>7124</v>
      </c>
      <c r="E40" s="53">
        <f t="shared" si="2"/>
        <v>9340</v>
      </c>
      <c r="F40" s="53">
        <v>91</v>
      </c>
      <c r="G40" s="53">
        <v>116</v>
      </c>
      <c r="H40" s="53">
        <v>434</v>
      </c>
      <c r="I40" s="53">
        <v>401</v>
      </c>
      <c r="J40" s="53">
        <v>1549</v>
      </c>
      <c r="K40" s="53">
        <v>1404</v>
      </c>
      <c r="L40" s="53">
        <v>2783</v>
      </c>
      <c r="M40" s="53">
        <v>3375</v>
      </c>
      <c r="N40" s="53">
        <v>1585</v>
      </c>
      <c r="O40" s="53">
        <v>2119</v>
      </c>
      <c r="P40" s="53">
        <v>682</v>
      </c>
      <c r="Q40" s="53">
        <v>1925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17521</v>
      </c>
      <c r="D41" s="53">
        <f t="shared" si="1"/>
        <v>8248</v>
      </c>
      <c r="E41" s="53">
        <f t="shared" si="2"/>
        <v>9273</v>
      </c>
      <c r="F41" s="53">
        <v>51</v>
      </c>
      <c r="G41" s="53">
        <v>48</v>
      </c>
      <c r="H41" s="53">
        <v>310</v>
      </c>
      <c r="I41" s="53">
        <v>239</v>
      </c>
      <c r="J41" s="53">
        <v>1356</v>
      </c>
      <c r="K41" s="53">
        <v>1310</v>
      </c>
      <c r="L41" s="53">
        <v>3235</v>
      </c>
      <c r="M41" s="53">
        <v>2868</v>
      </c>
      <c r="N41" s="53">
        <v>2284</v>
      </c>
      <c r="O41" s="53">
        <v>2548</v>
      </c>
      <c r="P41" s="53">
        <v>1012</v>
      </c>
      <c r="Q41" s="53">
        <v>2260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8698</v>
      </c>
      <c r="D42" s="53">
        <f t="shared" si="1"/>
        <v>4154</v>
      </c>
      <c r="E42" s="53">
        <f t="shared" si="2"/>
        <v>4544</v>
      </c>
      <c r="F42" s="53">
        <v>19</v>
      </c>
      <c r="G42" s="53">
        <v>16</v>
      </c>
      <c r="H42" s="53">
        <v>111</v>
      </c>
      <c r="I42" s="53">
        <v>130</v>
      </c>
      <c r="J42" s="53">
        <v>732</v>
      </c>
      <c r="K42" s="53">
        <v>670</v>
      </c>
      <c r="L42" s="53">
        <v>1639</v>
      </c>
      <c r="M42" s="53">
        <v>1327</v>
      </c>
      <c r="N42" s="53">
        <v>1173</v>
      </c>
      <c r="O42" s="53">
        <v>1232</v>
      </c>
      <c r="P42" s="53">
        <v>480</v>
      </c>
      <c r="Q42" s="53">
        <v>1169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257195</v>
      </c>
      <c r="D43" s="52">
        <f>SUM(D20:D42)-D21-D23-D26-D37</f>
        <v>117740</v>
      </c>
      <c r="E43" s="52">
        <f>SUM(E20:E42)-E21-E23-E26-E37</f>
        <v>139455</v>
      </c>
      <c r="F43" s="52">
        <f t="shared" ref="F43:Q43" si="4">SUM(F20:F42)-F21-F23-F26-F37</f>
        <v>802</v>
      </c>
      <c r="G43" s="52">
        <f t="shared" si="4"/>
        <v>807</v>
      </c>
      <c r="H43" s="52">
        <f t="shared" si="4"/>
        <v>4562</v>
      </c>
      <c r="I43" s="52">
        <f t="shared" si="4"/>
        <v>4371</v>
      </c>
      <c r="J43" s="52">
        <f t="shared" si="4"/>
        <v>22169</v>
      </c>
      <c r="K43" s="52">
        <f t="shared" si="4"/>
        <v>20769</v>
      </c>
      <c r="L43" s="52">
        <f t="shared" si="4"/>
        <v>46426</v>
      </c>
      <c r="M43" s="52">
        <f t="shared" si="4"/>
        <v>48090</v>
      </c>
      <c r="N43" s="52">
        <f t="shared" si="4"/>
        <v>31169</v>
      </c>
      <c r="O43" s="52">
        <f t="shared" si="4"/>
        <v>36002</v>
      </c>
      <c r="P43" s="52">
        <f t="shared" si="4"/>
        <v>12612</v>
      </c>
      <c r="Q43" s="52">
        <f t="shared" si="4"/>
        <v>29416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2024-02-05T06:38:12Z</cp:lastPrinted>
  <dcterms:created xsi:type="dcterms:W3CDTF">2016-02-08T07:42:54Z</dcterms:created>
  <dcterms:modified xsi:type="dcterms:W3CDTF">2024-07-03T05:33:29Z</dcterms:modified>
</cp:coreProperties>
</file>