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20700" windowHeight="11760" tabRatio="899"/>
  </bookViews>
  <sheets>
    <sheet name="Анализ" sheetId="141" r:id="rId1"/>
    <sheet name="00" sheetId="143" state="hidden" r:id="rId2"/>
  </sheets>
  <definedNames>
    <definedName name="_xlnm._FilterDatabase" localSheetId="0" hidden="1">Анализ!$A$11:$CJ$32</definedName>
  </definedNames>
  <calcPr calcId="125725"/>
</workbook>
</file>

<file path=xl/calcChain.xml><?xml version="1.0" encoding="utf-8"?>
<calcChain xmlns="http://schemas.openxmlformats.org/spreadsheetml/2006/main">
  <c r="P32" i="141"/>
  <c r="O32"/>
  <c r="N32"/>
  <c r="T25" i="143" l="1"/>
  <c r="S25"/>
  <c r="R25"/>
  <c r="P25"/>
  <c r="O25"/>
  <c r="N25"/>
  <c r="M25"/>
  <c r="D25"/>
  <c r="C25"/>
  <c r="Q24"/>
  <c r="J24"/>
  <c r="L24" s="1"/>
  <c r="I24"/>
  <c r="K24" s="1"/>
  <c r="Q23"/>
  <c r="J23"/>
  <c r="L23" s="1"/>
  <c r="I23"/>
  <c r="K23" s="1"/>
  <c r="Q22"/>
  <c r="J22"/>
  <c r="L22" s="1"/>
  <c r="I22"/>
  <c r="K22" s="1"/>
  <c r="Q21"/>
  <c r="J21"/>
  <c r="L21" s="1"/>
  <c r="I21"/>
  <c r="K21" s="1"/>
  <c r="Q20"/>
  <c r="J20"/>
  <c r="L20" s="1"/>
  <c r="I20"/>
  <c r="K20" s="1"/>
  <c r="Q19"/>
  <c r="J19"/>
  <c r="L19" s="1"/>
  <c r="I19"/>
  <c r="K19" s="1"/>
  <c r="Q18"/>
  <c r="J18"/>
  <c r="L18" s="1"/>
  <c r="I18"/>
  <c r="K18" s="1"/>
  <c r="Q17"/>
  <c r="J17"/>
  <c r="L17" s="1"/>
  <c r="I17"/>
  <c r="K17" s="1"/>
  <c r="Q16"/>
  <c r="J16"/>
  <c r="L16" s="1"/>
  <c r="I16"/>
  <c r="K16" s="1"/>
  <c r="Q15"/>
  <c r="J15"/>
  <c r="L15" s="1"/>
  <c r="I15"/>
  <c r="K15" s="1"/>
  <c r="Q14"/>
  <c r="J14"/>
  <c r="L14" s="1"/>
  <c r="I14"/>
  <c r="K14" s="1"/>
  <c r="Q13"/>
  <c r="Q25" s="1"/>
  <c r="J13"/>
  <c r="L13" s="1"/>
  <c r="I13"/>
  <c r="K13" s="1"/>
  <c r="I25" l="1"/>
  <c r="J25"/>
</calcChain>
</file>

<file path=xl/sharedStrings.xml><?xml version="1.0" encoding="utf-8"?>
<sst xmlns="http://schemas.openxmlformats.org/spreadsheetml/2006/main" count="100" uniqueCount="70">
  <si>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</si>
  <si>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Врачи </t>
  </si>
  <si>
    <t>Ср. мед. персонал</t>
  </si>
  <si>
    <t>№ п/п</t>
  </si>
  <si>
    <t>ГОБУЗ "Кандалакшская ЦРБ"</t>
  </si>
  <si>
    <t>ГОБУЗ "Кольская ЦРБ"</t>
  </si>
  <si>
    <t>ГОБУЗ "Ловозерская ЦРБ"</t>
  </si>
  <si>
    <t>ГОБУЗ "Печенгская ЦРБ"</t>
  </si>
  <si>
    <t>ГОБУЗ "ЦРБ ЗАТО г.Североморск"</t>
  </si>
  <si>
    <t>ГОБУЗ "МГП № 1"</t>
  </si>
  <si>
    <t>ГОБУЗ "МГП № 2"</t>
  </si>
  <si>
    <t>ГОБУЗ "ДП № 1"</t>
  </si>
  <si>
    <t>ГОБУЗ "ДП № 4"</t>
  </si>
  <si>
    <t>ГОБУЗ "ДП № 5"</t>
  </si>
  <si>
    <t>Итого</t>
  </si>
  <si>
    <t>Наименование медицинской организации</t>
  </si>
  <si>
    <t xml:space="preserve">              на предоставление средств нормированного страхового запаса из бюджета территориального фонда обязательного медицинского страхования </t>
  </si>
  <si>
    <t>для софинансирования расходов медицинской организации на оплату труда врачей и среднего медицинского персонала за _________ 20__ года</t>
  </si>
  <si>
    <t xml:space="preserve">Численность </t>
  </si>
  <si>
    <t>Численность на последнее число отчетного месяца, чел.</t>
  </si>
  <si>
    <t>Прирост численности на последнее число отчетного месяца,чел</t>
  </si>
  <si>
    <t>на 1 января текущего года, чел.</t>
  </si>
  <si>
    <t>Врачи</t>
  </si>
  <si>
    <t>гр.3 + гр.5 - гр.7</t>
  </si>
  <si>
    <t>гр.4 + гр.6 - гр.8</t>
  </si>
  <si>
    <t>гр.9 - гр.3</t>
  </si>
  <si>
    <t>гр.10 - гр.4</t>
  </si>
  <si>
    <t>Общая потребность, руб.  гр. 13 + гр. 14</t>
  </si>
  <si>
    <t>Х</t>
  </si>
  <si>
    <t>Количество принятых специалистов</t>
  </si>
  <si>
    <t>Месяц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</si>
  <si>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</si>
  <si>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</si>
  <si>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</si>
  <si>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</si>
  <si>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</si>
  <si>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</si>
  <si>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</si>
  <si>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</si>
  <si>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</si>
  <si>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</si>
  <si>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</si>
  <si>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</si>
  <si>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ЗАЯВКА</t>
  </si>
  <si>
    <t>Количество выплат (положительный прирост численности),чел</t>
  </si>
  <si>
    <t>Всего</t>
  </si>
  <si>
    <t>Принято на последнее число отчетного месяца (нарастающим итогом) чел.</t>
  </si>
  <si>
    <t>Уволено на последнее число отчетного месяца (нарастающим итогом) , чел.</t>
  </si>
  <si>
    <t>Общая сумма начисленной заработной платы и начисления на оплату труда в отчетном месяце на прирост численности, (ежемесячно) руб.</t>
  </si>
  <si>
    <t>11.а</t>
  </si>
  <si>
    <t>12.б</t>
  </si>
  <si>
    <t>х</t>
  </si>
  <si>
    <t>Общая сумма возвращенных средств медицинскими организациями, (ежемесячно) руб.</t>
  </si>
  <si>
    <t xml:space="preserve">Общая сумма возвращенных средств, руб.  </t>
  </si>
  <si>
    <t>Средний медицинский персонал</t>
  </si>
  <si>
    <t>Общая сумма неиспользованных средств  медицинскими организациями на 01.01.2020 (ежемесячно) руб.</t>
  </si>
  <si>
    <t xml:space="preserve">Утверждено МЗ МО от </t>
  </si>
  <si>
    <t>резерв</t>
  </si>
  <si>
    <t>ГОБУЗ "МОССМП"</t>
  </si>
  <si>
    <t>ГОБУЗ "МООД"</t>
  </si>
  <si>
    <t xml:space="preserve">ГОБУЗ "МОКБ имени Баяндина" </t>
  </si>
  <si>
    <t xml:space="preserve">ГОБУЗ "МОДКБ" </t>
  </si>
  <si>
    <t>ФГБУЗ "ЦМСЧ № 120" ФМБА</t>
  </si>
  <si>
    <t>ГОАУЗ "Мончегорская ЦРБ"</t>
  </si>
  <si>
    <t>ФГБУЗ "ЦМСЧ № 118" ФМБА</t>
  </si>
  <si>
    <t>ГОБУЗ "Апатитско-Кировская ЦРБ"</t>
  </si>
  <si>
    <t>ГОБУЗ "Оленегорская ЦРБ"</t>
  </si>
  <si>
    <t xml:space="preserve">              Анализ выполнения  средств нормированного страхового запаса из бюджета территориального фонда обязательного медицинского  медицинской организации на оплату труда врачей и среднего медицинского персонала за 3 месяца 2024 года</t>
  </si>
  <si>
    <t>Направлено средств НСЗ ТФОМС в медицинские организации</t>
  </si>
  <si>
    <t>План                                                                                          Письмо МЗ МО от 05.04.2024                                                                        № 08-02/4290-ИМ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</si>
</sst>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000000"/>
  </numFmts>
  <fonts count="4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Verdana"/>
      <family val="2"/>
      <charset val="204"/>
    </font>
    <font>
      <sz val="16"/>
      <name val="Cambria"/>
      <family val="1"/>
      <charset val="204"/>
    </font>
    <font>
      <b/>
      <i/>
      <sz val="14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b/>
      <sz val="12"/>
      <name val="Cambria"/>
      <family val="1"/>
      <charset val="204"/>
    </font>
    <font>
      <sz val="12"/>
      <color theme="1"/>
      <name val="Cambria"/>
      <family val="1"/>
      <charset val="204"/>
      <scheme val="major"/>
    </font>
    <font>
      <b/>
      <u/>
      <sz val="12"/>
      <name val="Times New Roman"/>
      <family val="2"/>
      <charset val="204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1"/>
      <color indexed="8"/>
      <name val="Times New Roman"/>
      <family val="2"/>
      <charset val="204"/>
    </font>
    <font>
      <sz val="14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vertAlign val="superscript"/>
      <sz val="14"/>
      <color theme="1"/>
      <name val="Cambria"/>
      <family val="1"/>
      <charset val="204"/>
      <scheme val="major"/>
    </font>
    <font>
      <vertAlign val="superscript"/>
      <sz val="14"/>
      <color theme="1"/>
      <name val="Cambria"/>
      <family val="1"/>
      <charset val="204"/>
      <scheme val="major"/>
    </font>
    <font>
      <sz val="14"/>
      <color theme="3" tint="0.3999755851924192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4"/>
      <color rgb="FFFF0000"/>
      <name val="Cambria"/>
      <family val="1"/>
      <charset val="204"/>
      <scheme val="major"/>
    </font>
    <font>
      <b/>
      <u/>
      <sz val="12"/>
      <name val="Cambria"/>
      <family val="1"/>
      <charset val="204"/>
      <scheme val="major"/>
    </font>
    <font>
      <u/>
      <sz val="12"/>
      <color theme="1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>
      <alignment vertical="top"/>
    </xf>
    <xf numFmtId="0" fontId="3" fillId="0" borderId="0">
      <alignment vertical="top"/>
    </xf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0" fontId="30" fillId="0" borderId="0"/>
  </cellStyleXfs>
  <cellXfs count="169">
    <xf numFmtId="0" fontId="0" fillId="0" borderId="0" xfId="0"/>
    <xf numFmtId="0" fontId="1" fillId="0" borderId="0" xfId="4" applyFill="1" applyProtection="1"/>
    <xf numFmtId="0" fontId="0" fillId="0" borderId="0" xfId="0" applyFill="1"/>
    <xf numFmtId="1" fontId="1" fillId="0" borderId="0" xfId="4" applyNumberFormat="1" applyFill="1" applyProtection="1"/>
    <xf numFmtId="0" fontId="0" fillId="0" borderId="0" xfId="0" applyFill="1" applyBorder="1"/>
    <xf numFmtId="0" fontId="5" fillId="0" borderId="0" xfId="4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0" fillId="0" borderId="0" xfId="0" applyFont="1" applyFill="1" applyBorder="1"/>
    <xf numFmtId="0" fontId="16" fillId="0" borderId="0" xfId="0" applyFont="1" applyFill="1" applyBorder="1"/>
    <xf numFmtId="0" fontId="9" fillId="0" borderId="0" xfId="11" applyFont="1" applyAlignment="1"/>
    <xf numFmtId="0" fontId="11" fillId="0" borderId="0" xfId="11" applyFont="1" applyAlignment="1"/>
    <xf numFmtId="0" fontId="14" fillId="0" borderId="1" xfId="0" applyFont="1" applyBorder="1" applyAlignment="1">
      <alignment wrapText="1"/>
    </xf>
    <xf numFmtId="0" fontId="0" fillId="0" borderId="0" xfId="4" applyFont="1" applyFill="1" applyProtection="1"/>
    <xf numFmtId="0" fontId="0" fillId="0" borderId="0" xfId="4" applyFont="1" applyFill="1" applyAlignment="1" applyProtection="1">
      <alignment wrapText="1"/>
    </xf>
    <xf numFmtId="0" fontId="22" fillId="0" borderId="0" xfId="4" applyFont="1" applyFill="1" applyProtection="1"/>
    <xf numFmtId="0" fontId="22" fillId="0" borderId="0" xfId="0" applyFont="1" applyFill="1"/>
    <xf numFmtId="4" fontId="1" fillId="0" borderId="0" xfId="4" applyNumberFormat="1" applyFill="1" applyProtection="1"/>
    <xf numFmtId="4" fontId="17" fillId="0" borderId="0" xfId="11" applyNumberFormat="1" applyFont="1" applyFill="1" applyBorder="1" applyAlignment="1" applyProtection="1">
      <alignment horizontal="center" vertical="center"/>
      <protection locked="0"/>
    </xf>
    <xf numFmtId="4" fontId="17" fillId="0" borderId="0" xfId="11" applyNumberFormat="1" applyFont="1" applyFill="1" applyBorder="1" applyAlignment="1" applyProtection="1">
      <alignment horizontal="left" vertical="center"/>
      <protection locked="0"/>
    </xf>
    <xf numFmtId="0" fontId="1" fillId="0" borderId="1" xfId="4" applyFill="1" applyBorder="1" applyProtection="1"/>
    <xf numFmtId="0" fontId="22" fillId="0" borderId="1" xfId="4" applyFont="1" applyFill="1" applyBorder="1" applyProtection="1"/>
    <xf numFmtId="1" fontId="1" fillId="0" borderId="1" xfId="4" applyNumberFormat="1" applyFill="1" applyBorder="1" applyProtection="1"/>
    <xf numFmtId="165" fontId="22" fillId="0" borderId="1" xfId="4" applyNumberFormat="1" applyFont="1" applyFill="1" applyBorder="1" applyProtection="1"/>
    <xf numFmtId="0" fontId="14" fillId="0" borderId="1" xfId="0" applyFont="1" applyFill="1" applyBorder="1" applyAlignment="1">
      <alignment wrapText="1"/>
    </xf>
    <xf numFmtId="0" fontId="1" fillId="0" borderId="0" xfId="4" applyNumberFormat="1" applyFill="1" applyProtection="1"/>
    <xf numFmtId="0" fontId="1" fillId="0" borderId="0" xfId="4" applyFill="1" applyBorder="1" applyProtection="1"/>
    <xf numFmtId="0" fontId="22" fillId="0" borderId="0" xfId="4" applyFont="1" applyFill="1" applyBorder="1" applyProtection="1"/>
    <xf numFmtId="1" fontId="1" fillId="0" borderId="0" xfId="4" applyNumberFormat="1" applyFill="1" applyBorder="1" applyProtection="1"/>
    <xf numFmtId="165" fontId="22" fillId="0" borderId="0" xfId="4" applyNumberFormat="1" applyFont="1" applyFill="1" applyBorder="1" applyProtection="1"/>
    <xf numFmtId="3" fontId="1" fillId="0" borderId="0" xfId="4" applyNumberFormat="1" applyFill="1" applyAlignment="1" applyProtection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22" fillId="0" borderId="0" xfId="0" applyFont="1" applyFill="1" applyBorder="1"/>
    <xf numFmtId="0" fontId="24" fillId="0" borderId="0" xfId="0" applyFont="1" applyAlignment="1">
      <alignment horizontal="left"/>
    </xf>
    <xf numFmtId="0" fontId="21" fillId="0" borderId="0" xfId="0" applyFont="1" applyAlignment="1"/>
    <xf numFmtId="0" fontId="27" fillId="0" borderId="0" xfId="11" applyFont="1" applyAlignment="1"/>
    <xf numFmtId="0" fontId="21" fillId="0" borderId="0" xfId="11" applyFont="1" applyAlignment="1"/>
    <xf numFmtId="0" fontId="24" fillId="0" borderId="0" xfId="0" applyFont="1" applyAlignment="1"/>
    <xf numFmtId="0" fontId="19" fillId="0" borderId="1" xfId="3" applyFont="1" applyFill="1" applyBorder="1" applyAlignment="1" applyProtection="1"/>
    <xf numFmtId="0" fontId="20" fillId="0" borderId="1" xfId="0" applyFont="1" applyFill="1" applyBorder="1" applyAlignment="1">
      <alignment vertical="center" wrapText="1"/>
    </xf>
    <xf numFmtId="4" fontId="23" fillId="0" borderId="1" xfId="3" applyNumberFormat="1" applyFont="1" applyFill="1" applyBorder="1" applyAlignment="1" applyProtection="1">
      <alignment vertical="center"/>
    </xf>
    <xf numFmtId="0" fontId="12" fillId="0" borderId="1" xfId="3" applyFont="1" applyFill="1" applyBorder="1" applyAlignment="1" applyProtection="1"/>
    <xf numFmtId="0" fontId="25" fillId="0" borderId="1" xfId="0" applyFont="1" applyFill="1" applyBorder="1"/>
    <xf numFmtId="0" fontId="9" fillId="0" borderId="1" xfId="0" applyFont="1" applyFill="1" applyBorder="1" applyAlignment="1"/>
    <xf numFmtId="4" fontId="24" fillId="0" borderId="1" xfId="11" applyNumberFormat="1" applyFont="1" applyFill="1" applyBorder="1" applyAlignment="1">
      <alignment vertical="top" wrapText="1"/>
    </xf>
    <xf numFmtId="0" fontId="14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vertical="top" wrapText="1"/>
    </xf>
    <xf numFmtId="1" fontId="23" fillId="0" borderId="1" xfId="3" applyNumberFormat="1" applyFont="1" applyFill="1" applyBorder="1" applyAlignment="1" applyProtection="1">
      <alignment vertical="center"/>
    </xf>
    <xf numFmtId="3" fontId="15" fillId="0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wrapText="1"/>
    </xf>
    <xf numFmtId="3" fontId="15" fillId="0" borderId="3" xfId="0" applyNumberFormat="1" applyFont="1" applyFill="1" applyBorder="1" applyAlignment="1">
      <alignment vertical="top" wrapText="1"/>
    </xf>
    <xf numFmtId="3" fontId="15" fillId="0" borderId="1" xfId="0" applyNumberFormat="1" applyFont="1" applyFill="1" applyBorder="1" applyAlignment="1">
      <alignment wrapText="1"/>
    </xf>
    <xf numFmtId="1" fontId="23" fillId="0" borderId="1" xfId="3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/>
    </xf>
    <xf numFmtId="0" fontId="21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29" fillId="0" borderId="0" xfId="0" applyFont="1" applyAlignment="1">
      <alignment horizontal="center"/>
    </xf>
    <xf numFmtId="0" fontId="29" fillId="0" borderId="0" xfId="0" applyFont="1"/>
    <xf numFmtId="1" fontId="29" fillId="0" borderId="0" xfId="0" applyNumberFormat="1" applyFont="1"/>
    <xf numFmtId="0" fontId="29" fillId="0" borderId="0" xfId="4" applyFont="1" applyFill="1" applyBorder="1" applyAlignment="1" applyProtection="1">
      <alignment horizontal="center" vertical="center"/>
    </xf>
    <xf numFmtId="4" fontId="33" fillId="0" borderId="0" xfId="11" applyNumberFormat="1" applyFont="1" applyFill="1" applyBorder="1" applyAlignment="1" applyProtection="1">
      <alignment horizontal="center" vertical="center"/>
      <protection locked="0"/>
    </xf>
    <xf numFmtId="1" fontId="33" fillId="0" borderId="0" xfId="11" applyNumberFormat="1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Protection="1"/>
    <xf numFmtId="0" fontId="35" fillId="0" borderId="0" xfId="0" applyFont="1" applyFill="1" applyBorder="1" applyAlignment="1">
      <alignment horizontal="center"/>
    </xf>
    <xf numFmtId="0" fontId="33" fillId="0" borderId="0" xfId="0" applyFont="1" applyFill="1" applyBorder="1"/>
    <xf numFmtId="0" fontId="37" fillId="0" borderId="0" xfId="11" applyFont="1" applyAlignment="1">
      <alignment horizontal="center"/>
    </xf>
    <xf numFmtId="0" fontId="37" fillId="0" borderId="0" xfId="11" applyFont="1" applyAlignment="1"/>
    <xf numFmtId="1" fontId="32" fillId="0" borderId="0" xfId="11" applyNumberFormat="1" applyFont="1" applyAlignment="1"/>
    <xf numFmtId="1" fontId="32" fillId="0" borderId="0" xfId="0" applyNumberFormat="1" applyFont="1" applyAlignment="1"/>
    <xf numFmtId="0" fontId="32" fillId="0" borderId="0" xfId="0" applyFont="1" applyAlignment="1"/>
    <xf numFmtId="0" fontId="38" fillId="0" borderId="0" xfId="11" applyFont="1" applyAlignment="1">
      <alignment horizontal="center"/>
    </xf>
    <xf numFmtId="0" fontId="31" fillId="0" borderId="0" xfId="11" applyFont="1" applyAlignment="1"/>
    <xf numFmtId="0" fontId="36" fillId="0" borderId="0" xfId="0" applyFont="1" applyFill="1" applyBorder="1"/>
    <xf numFmtId="0" fontId="29" fillId="0" borderId="0" xfId="0" applyFont="1" applyFill="1" applyBorder="1"/>
    <xf numFmtId="1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4" fontId="31" fillId="0" borderId="3" xfId="0" applyNumberFormat="1" applyFont="1" applyFill="1" applyBorder="1" applyAlignment="1">
      <alignment horizontal="right" vertical="center"/>
    </xf>
    <xf numFmtId="4" fontId="36" fillId="0" borderId="1" xfId="0" applyNumberFormat="1" applyFont="1" applyFill="1" applyBorder="1" applyAlignment="1">
      <alignment horizontal="right"/>
    </xf>
    <xf numFmtId="0" fontId="36" fillId="0" borderId="1" xfId="0" applyFont="1" applyFill="1" applyBorder="1" applyAlignment="1">
      <alignment horizontal="center" vertical="center" wrapText="1"/>
    </xf>
    <xf numFmtId="1" fontId="31" fillId="0" borderId="3" xfId="0" applyNumberFormat="1" applyFont="1" applyFill="1" applyBorder="1" applyAlignment="1">
      <alignment horizontal="center" vertical="center"/>
    </xf>
    <xf numFmtId="0" fontId="29" fillId="0" borderId="0" xfId="4" applyFont="1" applyFill="1" applyProtection="1"/>
    <xf numFmtId="0" fontId="29" fillId="0" borderId="0" xfId="0" applyFont="1" applyFill="1"/>
    <xf numFmtId="1" fontId="36" fillId="0" borderId="3" xfId="0" applyNumberFormat="1" applyFont="1" applyFill="1" applyBorder="1" applyAlignment="1">
      <alignment horizontal="center" vertical="center"/>
    </xf>
    <xf numFmtId="1" fontId="35" fillId="0" borderId="1" xfId="3" applyNumberFormat="1" applyFont="1" applyFill="1" applyBorder="1" applyAlignment="1" applyProtection="1">
      <alignment horizontal="center" vertical="center"/>
    </xf>
    <xf numFmtId="4" fontId="35" fillId="0" borderId="1" xfId="3" applyNumberFormat="1" applyFont="1" applyFill="1" applyBorder="1" applyAlignment="1" applyProtection="1">
      <alignment horizontal="right" vertical="center"/>
    </xf>
    <xf numFmtId="0" fontId="33" fillId="0" borderId="0" xfId="4" applyFont="1" applyFill="1" applyProtection="1"/>
    <xf numFmtId="0" fontId="33" fillId="0" borderId="0" xfId="0" applyFont="1" applyFill="1"/>
    <xf numFmtId="0" fontId="31" fillId="0" borderId="0" xfId="0" applyFont="1" applyFill="1" applyBorder="1" applyAlignment="1">
      <alignment horizontal="center" wrapText="1"/>
    </xf>
    <xf numFmtId="0" fontId="35" fillId="0" borderId="0" xfId="4" applyFont="1" applyFill="1" applyBorder="1" applyProtection="1"/>
    <xf numFmtId="1" fontId="35" fillId="0" borderId="0" xfId="4" applyNumberFormat="1" applyFont="1" applyFill="1" applyBorder="1" applyProtection="1"/>
    <xf numFmtId="0" fontId="36" fillId="0" borderId="0" xfId="4" applyFont="1" applyFill="1" applyProtection="1"/>
    <xf numFmtId="1" fontId="41" fillId="0" borderId="0" xfId="4" applyNumberFormat="1" applyFont="1" applyFill="1" applyBorder="1" applyProtection="1"/>
    <xf numFmtId="0" fontId="39" fillId="0" borderId="0" xfId="4" applyFont="1" applyFill="1" applyProtection="1"/>
    <xf numFmtId="4" fontId="39" fillId="0" borderId="0" xfId="4" applyNumberFormat="1" applyFont="1" applyFill="1" applyProtection="1"/>
    <xf numFmtId="0" fontId="18" fillId="0" borderId="0" xfId="0" applyFont="1" applyFill="1" applyBorder="1" applyAlignment="1">
      <alignment horizontal="center" wrapText="1"/>
    </xf>
    <xf numFmtId="0" fontId="29" fillId="0" borderId="0" xfId="4" applyFont="1" applyFill="1" applyBorder="1" applyAlignment="1" applyProtection="1">
      <alignment wrapText="1"/>
    </xf>
    <xf numFmtId="1" fontId="29" fillId="0" borderId="0" xfId="4" applyNumberFormat="1" applyFont="1" applyFill="1" applyProtection="1"/>
    <xf numFmtId="0" fontId="29" fillId="0" borderId="0" xfId="4" applyFont="1" applyFill="1" applyBorder="1" applyProtection="1"/>
    <xf numFmtId="1" fontId="29" fillId="0" borderId="0" xfId="4" applyNumberFormat="1" applyFont="1" applyFill="1" applyAlignment="1" applyProtection="1">
      <alignment vertical="center"/>
    </xf>
    <xf numFmtId="0" fontId="42" fillId="0" borderId="0" xfId="3" applyFont="1" applyFill="1" applyBorder="1" applyAlignment="1" applyProtection="1">
      <alignment horizontal="center"/>
    </xf>
    <xf numFmtId="0" fontId="43" fillId="0" borderId="0" xfId="3" applyFont="1" applyFill="1" applyBorder="1" applyAlignment="1" applyProtection="1">
      <alignment horizontal="center"/>
    </xf>
    <xf numFmtId="0" fontId="29" fillId="0" borderId="0" xfId="4" applyFont="1" applyFill="1" applyBorder="1" applyAlignment="1" applyProtection="1">
      <alignment horizontal="center"/>
    </xf>
    <xf numFmtId="0" fontId="29" fillId="0" borderId="0" xfId="4" applyFont="1" applyFill="1" applyAlignment="1" applyProtection="1">
      <alignment horizontal="center"/>
    </xf>
    <xf numFmtId="0" fontId="31" fillId="0" borderId="1" xfId="0" applyFont="1" applyFill="1" applyBorder="1" applyAlignment="1">
      <alignment horizontal="center" vertical="center" wrapText="1"/>
    </xf>
    <xf numFmtId="4" fontId="31" fillId="0" borderId="3" xfId="0" applyNumberFormat="1" applyFont="1" applyFill="1" applyBorder="1" applyAlignment="1">
      <alignment horizontal="right" vertical="center" wrapText="1"/>
    </xf>
    <xf numFmtId="4" fontId="31" fillId="0" borderId="1" xfId="0" applyNumberFormat="1" applyFont="1" applyFill="1" applyBorder="1" applyAlignment="1">
      <alignment horizontal="right" vertical="center" wrapText="1"/>
    </xf>
    <xf numFmtId="4" fontId="36" fillId="0" borderId="1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4" applyFont="1" applyFill="1" applyAlignment="1" applyProtection="1">
      <alignment vertical="center"/>
    </xf>
    <xf numFmtId="0" fontId="29" fillId="0" borderId="0" xfId="0" applyFont="1" applyFill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" fontId="36" fillId="0" borderId="3" xfId="0" applyNumberFormat="1" applyFont="1" applyFill="1" applyBorder="1" applyAlignment="1">
      <alignment horizontal="right" vertical="center"/>
    </xf>
    <xf numFmtId="0" fontId="36" fillId="0" borderId="5" xfId="15" applyNumberFormat="1" applyFont="1" applyFill="1" applyBorder="1" applyAlignment="1">
      <alignment horizontal="left" vertical="center" wrapText="1"/>
    </xf>
    <xf numFmtId="1" fontId="31" fillId="0" borderId="0" xfId="0" applyNumberFormat="1" applyFont="1" applyFill="1" applyAlignment="1"/>
    <xf numFmtId="0" fontId="31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vertical="center" wrapText="1"/>
    </xf>
    <xf numFmtId="0" fontId="36" fillId="2" borderId="5" xfId="0" applyFont="1" applyFill="1" applyBorder="1" applyAlignment="1">
      <alignment wrapText="1"/>
    </xf>
    <xf numFmtId="0" fontId="36" fillId="2" borderId="1" xfId="0" applyFont="1" applyFill="1" applyBorder="1" applyAlignment="1">
      <alignment wrapText="1"/>
    </xf>
    <xf numFmtId="0" fontId="31" fillId="2" borderId="9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wrapText="1"/>
    </xf>
    <xf numFmtId="0" fontId="36" fillId="2" borderId="10" xfId="0" applyFont="1" applyFill="1" applyBorder="1" applyAlignment="1">
      <alignment wrapText="1"/>
    </xf>
    <xf numFmtId="0" fontId="36" fillId="2" borderId="7" xfId="0" applyFont="1" applyFill="1" applyBorder="1" applyAlignment="1">
      <alignment wrapText="1"/>
    </xf>
    <xf numFmtId="0" fontId="36" fillId="2" borderId="0" xfId="0" applyFont="1" applyFill="1" applyBorder="1" applyAlignment="1">
      <alignment wrapText="1"/>
    </xf>
    <xf numFmtId="0" fontId="36" fillId="2" borderId="8" xfId="0" applyFont="1" applyFill="1" applyBorder="1" applyAlignment="1">
      <alignment wrapText="1"/>
    </xf>
    <xf numFmtId="0" fontId="36" fillId="2" borderId="12" xfId="0" applyFont="1" applyFill="1" applyBorder="1" applyAlignment="1">
      <alignment wrapText="1"/>
    </xf>
    <xf numFmtId="0" fontId="36" fillId="2" borderId="13" xfId="0" applyFont="1" applyFill="1" applyBorder="1" applyAlignment="1">
      <alignment wrapText="1"/>
    </xf>
    <xf numFmtId="0" fontId="36" fillId="2" borderId="14" xfId="0" applyFont="1" applyFill="1" applyBorder="1" applyAlignment="1">
      <alignment wrapText="1"/>
    </xf>
    <xf numFmtId="0" fontId="20" fillId="0" borderId="0" xfId="0" applyFont="1" applyAlignment="1">
      <alignment horizontal="left" wrapText="1"/>
    </xf>
    <xf numFmtId="1" fontId="31" fillId="2" borderId="9" xfId="0" applyNumberFormat="1" applyFont="1" applyFill="1" applyBorder="1" applyAlignment="1">
      <alignment horizontal="center" vertical="center" wrapText="1"/>
    </xf>
    <xf numFmtId="1" fontId="36" fillId="2" borderId="10" xfId="0" applyNumberFormat="1" applyFont="1" applyFill="1" applyBorder="1" applyAlignment="1">
      <alignment wrapText="1"/>
    </xf>
    <xf numFmtId="1" fontId="36" fillId="2" borderId="7" xfId="0" applyNumberFormat="1" applyFont="1" applyFill="1" applyBorder="1" applyAlignment="1">
      <alignment wrapText="1"/>
    </xf>
    <xf numFmtId="1" fontId="36" fillId="2" borderId="8" xfId="0" applyNumberFormat="1" applyFont="1" applyFill="1" applyBorder="1" applyAlignment="1">
      <alignment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1" fontId="32" fillId="0" borderId="0" xfId="0" applyNumberFormat="1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26" fillId="2" borderId="2" xfId="3" applyFont="1" applyFill="1" applyBorder="1" applyAlignment="1" applyProtection="1">
      <alignment horizontal="center" vertical="center" wrapText="1"/>
    </xf>
    <xf numFmtId="0" fontId="13" fillId="2" borderId="1" xfId="3" applyFont="1" applyFill="1" applyBorder="1" applyAlignment="1" applyProtection="1">
      <alignment horizontal="center" vertical="center" wrapText="1"/>
    </xf>
    <xf numFmtId="0" fontId="13" fillId="2" borderId="2" xfId="3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6" fillId="2" borderId="1" xfId="3" applyFont="1" applyFill="1" applyBorder="1" applyAlignment="1" applyProtection="1">
      <alignment horizontal="center" vertical="center" wrapText="1"/>
    </xf>
  </cellXfs>
  <cellStyles count="16">
    <cellStyle name="Normal 2" xfId="1"/>
    <cellStyle name="Normal_ICD10" xfId="2"/>
    <cellStyle name="Гиперссылка" xfId="3" builtinId="8"/>
    <cellStyle name="Обычный" xfId="0" builtinId="0"/>
    <cellStyle name="Обычный 10" xfId="13"/>
    <cellStyle name="Обычный 2" xfId="4"/>
    <cellStyle name="Обычный 3" xfId="5"/>
    <cellStyle name="Обычный 4" xfId="6"/>
    <cellStyle name="Обычный 5" xfId="7"/>
    <cellStyle name="Обычный 6" xfId="8"/>
    <cellStyle name="Обычный 7" xfId="11"/>
    <cellStyle name="Обычный 8" xfId="12"/>
    <cellStyle name="Обычный 9" xfId="14"/>
    <cellStyle name="Обычный_Приложение 6 к Порядку 2014" xfId="15"/>
    <cellStyle name="Стиль 1" xfId="9"/>
    <cellStyle name="Финансовый 2" xfId="10"/>
  </cellStyles>
  <dxfs count="0"/>
  <tableStyles count="0" defaultTableStyle="TableStyleMedium9" defaultPivotStyle="PivotStyleLight16"/>
  <colors>
    <mruColors>
      <color rgb="FFEDF698"/>
      <color rgb="FFFFCC66"/>
      <color rgb="FF45E818"/>
      <color rgb="FF99FF99"/>
      <color rgb="FFE5F26E"/>
      <color rgb="FFFFFF66"/>
      <color rgb="FFFFCC99"/>
      <color rgb="FF80C535"/>
      <color rgb="FFFF6699"/>
      <color rgb="FF79FFB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J54"/>
  <sheetViews>
    <sheetView tabSelected="1" zoomScale="70" zoomScaleNormal="70" workbookViewId="0">
      <pane xSplit="2" ySplit="11" topLeftCell="C12" activePane="bottomRight" state="frozen"/>
      <selection activeCell="I33" sqref="I33"/>
      <selection pane="topRight" activeCell="I33" sqref="I33"/>
      <selection pane="bottomLeft" activeCell="I33" sqref="I33"/>
      <selection pane="bottomRight" activeCell="O16" sqref="O16"/>
    </sheetView>
  </sheetViews>
  <sheetFormatPr defaultColWidth="9.140625" defaultRowHeight="15.75"/>
  <cols>
    <col min="1" max="1" width="7" style="109" customWidth="1"/>
    <col min="2" max="2" width="47.28515625" style="87" customWidth="1"/>
    <col min="3" max="3" width="14.42578125" style="103" customWidth="1"/>
    <col min="4" max="4" width="14.5703125" style="103" customWidth="1"/>
    <col min="5" max="7" width="20.28515625" style="87" customWidth="1"/>
    <col min="8" max="8" width="14.28515625" style="87" hidden="1" customWidth="1"/>
    <col min="9" max="9" width="12.7109375" style="87" hidden="1" customWidth="1"/>
    <col min="10" max="10" width="11.140625" style="87" hidden="1" customWidth="1"/>
    <col min="11" max="11" width="14.7109375" style="87" hidden="1" customWidth="1"/>
    <col min="12" max="12" width="10.42578125" style="87" hidden="1" customWidth="1"/>
    <col min="13" max="13" width="14.7109375" style="87" hidden="1" customWidth="1"/>
    <col min="14" max="16" width="20.42578125" style="87" customWidth="1"/>
    <col min="17" max="17" width="18.140625" style="87" customWidth="1"/>
    <col min="18" max="88" width="9.140625" style="87" customWidth="1"/>
    <col min="89" max="16384" width="9.140625" style="88"/>
  </cols>
  <sheetData>
    <row r="1" spans="1:16" s="63" customFormat="1">
      <c r="A1" s="60"/>
      <c r="B1" s="61"/>
      <c r="C1" s="62"/>
      <c r="D1" s="62"/>
    </row>
    <row r="2" spans="1:16" s="66" customFormat="1" ht="18" customHeight="1">
      <c r="A2" s="64"/>
      <c r="B2" s="64"/>
      <c r="C2" s="65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s="68" customFormat="1" ht="54" customHeight="1">
      <c r="A3" s="67"/>
      <c r="B3" s="147" t="s">
        <v>67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6" s="68" customFormat="1" ht="20.25">
      <c r="A4" s="69" t="s">
        <v>0</v>
      </c>
      <c r="B4" s="70" t="s">
        <v>0</v>
      </c>
      <c r="C4" s="71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s="77" customFormat="1" ht="20.25">
      <c r="A5" s="74"/>
      <c r="B5" s="75"/>
      <c r="C5" s="122"/>
      <c r="D5" s="122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77" customFormat="1" ht="15.75" customHeight="1">
      <c r="A6" s="123" t="s">
        <v>3</v>
      </c>
      <c r="B6" s="125" t="s">
        <v>15</v>
      </c>
      <c r="C6" s="138" t="s">
        <v>56</v>
      </c>
      <c r="D6" s="139"/>
      <c r="E6" s="128" t="s">
        <v>69</v>
      </c>
      <c r="F6" s="129"/>
      <c r="G6" s="130"/>
      <c r="H6" s="128"/>
      <c r="I6" s="142"/>
      <c r="J6" s="128"/>
      <c r="K6" s="130"/>
      <c r="L6" s="128"/>
      <c r="M6" s="130"/>
      <c r="N6" s="128" t="s">
        <v>68</v>
      </c>
      <c r="O6" s="129"/>
      <c r="P6" s="130"/>
    </row>
    <row r="7" spans="1:16" s="77" customFormat="1" ht="15.75" customHeight="1">
      <c r="A7" s="124"/>
      <c r="B7" s="126"/>
      <c r="C7" s="140"/>
      <c r="D7" s="141"/>
      <c r="E7" s="131"/>
      <c r="F7" s="132"/>
      <c r="G7" s="133"/>
      <c r="H7" s="143"/>
      <c r="I7" s="144"/>
      <c r="J7" s="131"/>
      <c r="K7" s="133"/>
      <c r="L7" s="131"/>
      <c r="M7" s="133"/>
      <c r="N7" s="131"/>
      <c r="O7" s="132"/>
      <c r="P7" s="133"/>
    </row>
    <row r="8" spans="1:16" s="77" customFormat="1" ht="25.5" customHeight="1">
      <c r="A8" s="124"/>
      <c r="B8" s="126"/>
      <c r="C8" s="140"/>
      <c r="D8" s="141"/>
      <c r="E8" s="131"/>
      <c r="F8" s="132"/>
      <c r="G8" s="133"/>
      <c r="H8" s="143"/>
      <c r="I8" s="144"/>
      <c r="J8" s="131"/>
      <c r="K8" s="133"/>
      <c r="L8" s="131"/>
      <c r="M8" s="133"/>
      <c r="N8" s="131"/>
      <c r="O8" s="132"/>
      <c r="P8" s="133"/>
    </row>
    <row r="9" spans="1:16" s="77" customFormat="1" ht="25.5" customHeight="1">
      <c r="A9" s="124"/>
      <c r="B9" s="127"/>
      <c r="C9" s="140"/>
      <c r="D9" s="141"/>
      <c r="E9" s="134"/>
      <c r="F9" s="135"/>
      <c r="G9" s="136"/>
      <c r="H9" s="145"/>
      <c r="I9" s="146"/>
      <c r="J9" s="131"/>
      <c r="K9" s="133"/>
      <c r="L9" s="131"/>
      <c r="M9" s="133"/>
      <c r="N9" s="134"/>
      <c r="O9" s="135"/>
      <c r="P9" s="136"/>
    </row>
    <row r="10" spans="1:16" s="77" customFormat="1" ht="72">
      <c r="A10" s="124"/>
      <c r="B10" s="127"/>
      <c r="C10" s="78" t="s">
        <v>22</v>
      </c>
      <c r="D10" s="79" t="s">
        <v>54</v>
      </c>
      <c r="E10" s="79" t="s">
        <v>22</v>
      </c>
      <c r="F10" s="79" t="s">
        <v>54</v>
      </c>
      <c r="G10" s="79" t="s">
        <v>45</v>
      </c>
      <c r="H10" s="79"/>
      <c r="I10" s="79"/>
      <c r="J10" s="79"/>
      <c r="K10" s="79"/>
      <c r="L10" s="79"/>
      <c r="M10" s="79"/>
      <c r="N10" s="79" t="s">
        <v>22</v>
      </c>
      <c r="O10" s="79" t="s">
        <v>2</v>
      </c>
      <c r="P10" s="79" t="s">
        <v>45</v>
      </c>
    </row>
    <row r="11" spans="1:16" s="115" customFormat="1" ht="21" customHeight="1">
      <c r="A11" s="118">
        <v>1</v>
      </c>
      <c r="B11" s="118">
        <v>2</v>
      </c>
      <c r="C11" s="119">
        <v>3</v>
      </c>
      <c r="D11" s="119">
        <v>4</v>
      </c>
      <c r="E11" s="118">
        <v>5</v>
      </c>
      <c r="F11" s="118">
        <v>6</v>
      </c>
      <c r="G11" s="118">
        <v>7</v>
      </c>
      <c r="H11" s="118"/>
      <c r="I11" s="118"/>
      <c r="J11" s="118"/>
      <c r="K11" s="118"/>
      <c r="L11" s="118">
        <v>12</v>
      </c>
      <c r="M11" s="118">
        <v>13</v>
      </c>
      <c r="N11" s="118">
        <v>8</v>
      </c>
      <c r="O11" s="118">
        <v>9</v>
      </c>
      <c r="P11" s="118">
        <v>10</v>
      </c>
    </row>
    <row r="12" spans="1:16" s="114" customFormat="1" ht="18">
      <c r="A12" s="110">
        <v>1</v>
      </c>
      <c r="B12" s="81" t="s">
        <v>65</v>
      </c>
      <c r="C12" s="82">
        <v>1</v>
      </c>
      <c r="D12" s="82">
        <v>2</v>
      </c>
      <c r="E12" s="111">
        <v>431254</v>
      </c>
      <c r="F12" s="111">
        <v>431254</v>
      </c>
      <c r="G12" s="83">
        <v>862508</v>
      </c>
      <c r="H12" s="112"/>
      <c r="I12" s="112"/>
      <c r="J12" s="112"/>
      <c r="K12" s="112"/>
      <c r="L12" s="112"/>
      <c r="M12" s="112"/>
      <c r="N12" s="113">
        <v>0</v>
      </c>
      <c r="O12" s="113">
        <v>0</v>
      </c>
      <c r="P12" s="113">
        <v>0</v>
      </c>
    </row>
    <row r="13" spans="1:16" s="115" customFormat="1" ht="18">
      <c r="A13" s="85">
        <v>2</v>
      </c>
      <c r="B13" s="81" t="s">
        <v>63</v>
      </c>
      <c r="C13" s="86">
        <v>3</v>
      </c>
      <c r="D13" s="86">
        <v>3</v>
      </c>
      <c r="E13" s="83">
        <v>1293761</v>
      </c>
      <c r="F13" s="83">
        <v>646881</v>
      </c>
      <c r="G13" s="83">
        <v>1940642</v>
      </c>
      <c r="H13" s="113"/>
      <c r="I13" s="113"/>
      <c r="J13" s="113"/>
      <c r="K13" s="113"/>
      <c r="L13" s="113"/>
      <c r="M13" s="113"/>
      <c r="N13" s="113">
        <v>0</v>
      </c>
      <c r="O13" s="113">
        <v>0</v>
      </c>
      <c r="P13" s="113">
        <v>0</v>
      </c>
    </row>
    <row r="14" spans="1:16" s="115" customFormat="1" ht="18">
      <c r="A14" s="85">
        <v>3</v>
      </c>
      <c r="B14" s="81" t="s">
        <v>4</v>
      </c>
      <c r="C14" s="86">
        <v>3</v>
      </c>
      <c r="D14" s="86">
        <v>6</v>
      </c>
      <c r="E14" s="83">
        <v>1293761</v>
      </c>
      <c r="F14" s="83">
        <v>1293761</v>
      </c>
      <c r="G14" s="83">
        <v>2587522</v>
      </c>
      <c r="H14" s="113"/>
      <c r="I14" s="113"/>
      <c r="J14" s="113"/>
      <c r="K14" s="113"/>
      <c r="L14" s="113"/>
      <c r="M14" s="113"/>
      <c r="N14" s="113">
        <v>195699.65</v>
      </c>
      <c r="O14" s="113">
        <v>0</v>
      </c>
      <c r="P14" s="113">
        <v>195699.65</v>
      </c>
    </row>
    <row r="15" spans="1:16" s="115" customFormat="1" ht="18">
      <c r="A15" s="85">
        <v>4</v>
      </c>
      <c r="B15" s="81" t="s">
        <v>5</v>
      </c>
      <c r="C15" s="86">
        <v>2</v>
      </c>
      <c r="D15" s="86">
        <v>4</v>
      </c>
      <c r="E15" s="83">
        <v>862507</v>
      </c>
      <c r="F15" s="83">
        <v>862507</v>
      </c>
      <c r="G15" s="83">
        <v>1725014</v>
      </c>
      <c r="H15" s="113"/>
      <c r="I15" s="113"/>
      <c r="J15" s="113"/>
      <c r="K15" s="113"/>
      <c r="L15" s="113"/>
      <c r="M15" s="113"/>
      <c r="N15" s="113">
        <v>0</v>
      </c>
      <c r="O15" s="113">
        <v>66018</v>
      </c>
      <c r="P15" s="113">
        <v>66018</v>
      </c>
    </row>
    <row r="16" spans="1:16" s="115" customFormat="1" ht="18">
      <c r="A16" s="85">
        <v>5</v>
      </c>
      <c r="B16" s="81" t="s">
        <v>6</v>
      </c>
      <c r="C16" s="86">
        <v>0</v>
      </c>
      <c r="D16" s="86">
        <v>5</v>
      </c>
      <c r="E16" s="83">
        <v>0</v>
      </c>
      <c r="F16" s="83">
        <v>1078134</v>
      </c>
      <c r="G16" s="83">
        <v>1078134</v>
      </c>
      <c r="H16" s="113"/>
      <c r="I16" s="113"/>
      <c r="J16" s="113"/>
      <c r="K16" s="113"/>
      <c r="L16" s="113"/>
      <c r="M16" s="113"/>
      <c r="N16" s="113">
        <v>0</v>
      </c>
      <c r="O16" s="113">
        <v>177215.81</v>
      </c>
      <c r="P16" s="113">
        <v>177215.81</v>
      </c>
    </row>
    <row r="17" spans="1:88" s="117" customFormat="1" ht="18">
      <c r="A17" s="85">
        <v>6</v>
      </c>
      <c r="B17" s="81" t="s">
        <v>66</v>
      </c>
      <c r="C17" s="86">
        <v>1</v>
      </c>
      <c r="D17" s="86">
        <v>4</v>
      </c>
      <c r="E17" s="83">
        <v>431254</v>
      </c>
      <c r="F17" s="83">
        <v>862507</v>
      </c>
      <c r="G17" s="83">
        <v>1293761</v>
      </c>
      <c r="H17" s="113"/>
      <c r="I17" s="113"/>
      <c r="J17" s="113"/>
      <c r="K17" s="113"/>
      <c r="L17" s="113"/>
      <c r="M17" s="113"/>
      <c r="N17" s="113">
        <v>0</v>
      </c>
      <c r="O17" s="113">
        <v>53212.2</v>
      </c>
      <c r="P17" s="113">
        <v>53212.2</v>
      </c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</row>
    <row r="18" spans="1:88" s="117" customFormat="1" ht="18">
      <c r="A18" s="85">
        <v>7</v>
      </c>
      <c r="B18" s="81" t="s">
        <v>7</v>
      </c>
      <c r="C18" s="86">
        <v>4</v>
      </c>
      <c r="D18" s="86">
        <v>3</v>
      </c>
      <c r="E18" s="83">
        <v>1725015</v>
      </c>
      <c r="F18" s="83">
        <v>646881</v>
      </c>
      <c r="G18" s="83">
        <v>2371896</v>
      </c>
      <c r="H18" s="113"/>
      <c r="I18" s="113"/>
      <c r="J18" s="113"/>
      <c r="K18" s="113"/>
      <c r="L18" s="113"/>
      <c r="M18" s="113"/>
      <c r="N18" s="113">
        <v>0</v>
      </c>
      <c r="O18" s="113">
        <v>0</v>
      </c>
      <c r="P18" s="113">
        <v>0</v>
      </c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</row>
    <row r="19" spans="1:88" s="117" customFormat="1" ht="18">
      <c r="A19" s="85">
        <v>8</v>
      </c>
      <c r="B19" s="81" t="s">
        <v>8</v>
      </c>
      <c r="C19" s="86">
        <v>2</v>
      </c>
      <c r="D19" s="86">
        <v>5</v>
      </c>
      <c r="E19" s="83">
        <v>862508</v>
      </c>
      <c r="F19" s="83">
        <v>1078134</v>
      </c>
      <c r="G19" s="83">
        <v>1940642</v>
      </c>
      <c r="H19" s="113"/>
      <c r="I19" s="113"/>
      <c r="J19" s="113"/>
      <c r="K19" s="113"/>
      <c r="L19" s="113"/>
      <c r="M19" s="113"/>
      <c r="N19" s="113">
        <v>0</v>
      </c>
      <c r="O19" s="113">
        <v>0</v>
      </c>
      <c r="P19" s="113">
        <v>0</v>
      </c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</row>
    <row r="20" spans="1:88" s="117" customFormat="1" ht="18">
      <c r="A20" s="85">
        <v>9</v>
      </c>
      <c r="B20" s="81" t="s">
        <v>9</v>
      </c>
      <c r="C20" s="86">
        <v>5</v>
      </c>
      <c r="D20" s="86">
        <v>2</v>
      </c>
      <c r="E20" s="120">
        <v>1957931</v>
      </c>
      <c r="F20" s="83">
        <v>431254</v>
      </c>
      <c r="G20" s="83">
        <v>2389185</v>
      </c>
      <c r="H20" s="113"/>
      <c r="I20" s="113"/>
      <c r="J20" s="113"/>
      <c r="K20" s="113"/>
      <c r="L20" s="113"/>
      <c r="M20" s="113"/>
      <c r="N20" s="113">
        <v>0</v>
      </c>
      <c r="O20" s="113">
        <v>0</v>
      </c>
      <c r="P20" s="113">
        <v>0</v>
      </c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</row>
    <row r="21" spans="1:88" s="117" customFormat="1" ht="18">
      <c r="A21" s="85">
        <v>10</v>
      </c>
      <c r="B21" s="81" t="s">
        <v>10</v>
      </c>
      <c r="C21" s="86">
        <v>3</v>
      </c>
      <c r="D21" s="86">
        <v>1</v>
      </c>
      <c r="E21" s="83">
        <v>629592</v>
      </c>
      <c r="F21" s="83">
        <v>215627</v>
      </c>
      <c r="G21" s="83">
        <v>845219</v>
      </c>
      <c r="H21" s="113"/>
      <c r="I21" s="113"/>
      <c r="J21" s="113"/>
      <c r="K21" s="113"/>
      <c r="L21" s="113"/>
      <c r="M21" s="113"/>
      <c r="N21" s="113">
        <v>209234.6</v>
      </c>
      <c r="O21" s="113">
        <v>0</v>
      </c>
      <c r="P21" s="113">
        <v>209234.6</v>
      </c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</row>
    <row r="22" spans="1:88" s="117" customFormat="1" ht="18">
      <c r="A22" s="85">
        <v>11</v>
      </c>
      <c r="B22" s="81" t="s">
        <v>11</v>
      </c>
      <c r="C22" s="86">
        <v>2</v>
      </c>
      <c r="D22" s="86">
        <v>2</v>
      </c>
      <c r="E22" s="83">
        <v>862508</v>
      </c>
      <c r="F22" s="83">
        <v>431254</v>
      </c>
      <c r="G22" s="83">
        <v>1293762</v>
      </c>
      <c r="H22" s="113"/>
      <c r="I22" s="113"/>
      <c r="J22" s="113"/>
      <c r="K22" s="113"/>
      <c r="L22" s="113"/>
      <c r="M22" s="113"/>
      <c r="N22" s="113">
        <v>0</v>
      </c>
      <c r="O22" s="113">
        <v>0</v>
      </c>
      <c r="P22" s="113">
        <v>0</v>
      </c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</row>
    <row r="23" spans="1:88" s="117" customFormat="1" ht="18">
      <c r="A23" s="85">
        <v>12</v>
      </c>
      <c r="B23" s="81" t="s">
        <v>12</v>
      </c>
      <c r="C23" s="86">
        <v>1</v>
      </c>
      <c r="D23" s="86">
        <v>1</v>
      </c>
      <c r="E23" s="83">
        <v>431254</v>
      </c>
      <c r="F23" s="120">
        <v>215627</v>
      </c>
      <c r="G23" s="83">
        <v>646881</v>
      </c>
      <c r="H23" s="113"/>
      <c r="I23" s="113"/>
      <c r="J23" s="113"/>
      <c r="K23" s="113"/>
      <c r="L23" s="113"/>
      <c r="M23" s="113"/>
      <c r="N23" s="113">
        <v>0</v>
      </c>
      <c r="O23" s="113">
        <v>0</v>
      </c>
      <c r="P23" s="113">
        <v>0</v>
      </c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</row>
    <row r="24" spans="1:88" s="117" customFormat="1" ht="18">
      <c r="A24" s="85">
        <v>13</v>
      </c>
      <c r="B24" s="81" t="s">
        <v>13</v>
      </c>
      <c r="C24" s="86">
        <v>5</v>
      </c>
      <c r="D24" s="86">
        <v>0</v>
      </c>
      <c r="E24" s="83">
        <v>2156269</v>
      </c>
      <c r="F24" s="83">
        <v>0</v>
      </c>
      <c r="G24" s="83">
        <v>2156269</v>
      </c>
      <c r="H24" s="113"/>
      <c r="I24" s="113"/>
      <c r="J24" s="113"/>
      <c r="K24" s="113"/>
      <c r="L24" s="113"/>
      <c r="M24" s="113"/>
      <c r="N24" s="113">
        <v>104009.73</v>
      </c>
      <c r="O24" s="113">
        <v>0</v>
      </c>
      <c r="P24" s="113">
        <v>104009.73</v>
      </c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</row>
    <row r="25" spans="1:88" s="117" customFormat="1" ht="18">
      <c r="A25" s="85">
        <v>14</v>
      </c>
      <c r="B25" s="81" t="s">
        <v>58</v>
      </c>
      <c r="C25" s="86">
        <v>1</v>
      </c>
      <c r="D25" s="86">
        <v>2</v>
      </c>
      <c r="E25" s="83">
        <v>431254</v>
      </c>
      <c r="F25" s="83">
        <v>431254</v>
      </c>
      <c r="G25" s="83">
        <v>862508</v>
      </c>
      <c r="H25" s="113"/>
      <c r="I25" s="113"/>
      <c r="J25" s="113"/>
      <c r="K25" s="113"/>
      <c r="L25" s="113"/>
      <c r="M25" s="113"/>
      <c r="N25" s="113">
        <v>0</v>
      </c>
      <c r="O25" s="113">
        <v>0</v>
      </c>
      <c r="P25" s="113">
        <v>0</v>
      </c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</row>
    <row r="26" spans="1:88" s="117" customFormat="1" ht="18">
      <c r="A26" s="85">
        <v>15</v>
      </c>
      <c r="B26" s="121" t="s">
        <v>60</v>
      </c>
      <c r="C26" s="86">
        <v>7</v>
      </c>
      <c r="D26" s="86">
        <v>7</v>
      </c>
      <c r="E26" s="83">
        <v>3018776</v>
      </c>
      <c r="F26" s="83">
        <v>1078134</v>
      </c>
      <c r="G26" s="83">
        <v>4096910</v>
      </c>
      <c r="H26" s="113"/>
      <c r="I26" s="113"/>
      <c r="J26" s="113"/>
      <c r="K26" s="113"/>
      <c r="L26" s="113"/>
      <c r="M26" s="113"/>
      <c r="N26" s="113">
        <v>0</v>
      </c>
      <c r="O26" s="113">
        <v>354860.02</v>
      </c>
      <c r="P26" s="113">
        <v>354860.02</v>
      </c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</row>
    <row r="27" spans="1:88" s="117" customFormat="1" ht="18">
      <c r="A27" s="85">
        <v>16</v>
      </c>
      <c r="B27" s="121" t="s">
        <v>61</v>
      </c>
      <c r="C27" s="86">
        <v>3</v>
      </c>
      <c r="D27" s="86">
        <v>5</v>
      </c>
      <c r="E27" s="83">
        <v>1293761</v>
      </c>
      <c r="F27" s="83">
        <v>1078134</v>
      </c>
      <c r="G27" s="83">
        <v>2371895</v>
      </c>
      <c r="H27" s="113"/>
      <c r="I27" s="113"/>
      <c r="J27" s="113"/>
      <c r="K27" s="113"/>
      <c r="L27" s="113"/>
      <c r="M27" s="113"/>
      <c r="N27" s="113">
        <v>0</v>
      </c>
      <c r="O27" s="113">
        <v>0</v>
      </c>
      <c r="P27" s="113">
        <v>0</v>
      </c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</row>
    <row r="28" spans="1:88" s="117" customFormat="1" ht="18">
      <c r="A28" s="85">
        <v>17</v>
      </c>
      <c r="B28" s="121" t="s">
        <v>59</v>
      </c>
      <c r="C28" s="86">
        <v>1</v>
      </c>
      <c r="D28" s="86">
        <v>2</v>
      </c>
      <c r="E28" s="83">
        <v>431254</v>
      </c>
      <c r="F28" s="83">
        <v>431254</v>
      </c>
      <c r="G28" s="83">
        <v>862508</v>
      </c>
      <c r="H28" s="113"/>
      <c r="I28" s="113"/>
      <c r="J28" s="113"/>
      <c r="K28" s="113"/>
      <c r="L28" s="113"/>
      <c r="M28" s="113"/>
      <c r="N28" s="113">
        <v>0</v>
      </c>
      <c r="O28" s="113">
        <v>0</v>
      </c>
      <c r="P28" s="113">
        <v>0</v>
      </c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</row>
    <row r="29" spans="1:88" s="117" customFormat="1" ht="18">
      <c r="A29" s="85">
        <v>18</v>
      </c>
      <c r="B29" s="121" t="s">
        <v>62</v>
      </c>
      <c r="C29" s="86">
        <v>4</v>
      </c>
      <c r="D29" s="86">
        <v>4</v>
      </c>
      <c r="E29" s="83">
        <v>1725015</v>
      </c>
      <c r="F29" s="83">
        <v>862507</v>
      </c>
      <c r="G29" s="83">
        <v>2587522</v>
      </c>
      <c r="H29" s="113"/>
      <c r="I29" s="113"/>
      <c r="J29" s="113"/>
      <c r="K29" s="113"/>
      <c r="L29" s="113"/>
      <c r="M29" s="113"/>
      <c r="N29" s="113">
        <v>0</v>
      </c>
      <c r="O29" s="113">
        <v>101582.42</v>
      </c>
      <c r="P29" s="113">
        <v>101582.42</v>
      </c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</row>
    <row r="30" spans="1:88" s="117" customFormat="1" ht="18">
      <c r="A30" s="85">
        <v>19</v>
      </c>
      <c r="B30" s="121" t="s">
        <v>64</v>
      </c>
      <c r="C30" s="89">
        <v>4</v>
      </c>
      <c r="D30" s="89">
        <v>4</v>
      </c>
      <c r="E30" s="83">
        <v>1725015</v>
      </c>
      <c r="F30" s="83">
        <v>862507</v>
      </c>
      <c r="G30" s="83">
        <v>2587522</v>
      </c>
      <c r="H30" s="113"/>
      <c r="I30" s="113"/>
      <c r="J30" s="113"/>
      <c r="K30" s="113"/>
      <c r="L30" s="113"/>
      <c r="M30" s="113"/>
      <c r="N30" s="113">
        <v>222059.34</v>
      </c>
      <c r="O30" s="113">
        <v>55595.28</v>
      </c>
      <c r="P30" s="113">
        <v>277654.62</v>
      </c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</row>
    <row r="31" spans="1:88" ht="18">
      <c r="A31" s="85"/>
      <c r="B31" s="81" t="s">
        <v>57</v>
      </c>
      <c r="C31" s="89"/>
      <c r="D31" s="89"/>
      <c r="E31" s="83">
        <v>0</v>
      </c>
      <c r="F31" s="83">
        <v>0</v>
      </c>
      <c r="G31" s="83">
        <v>0</v>
      </c>
      <c r="H31" s="84"/>
      <c r="I31" s="84"/>
      <c r="J31" s="84"/>
      <c r="K31" s="84"/>
      <c r="L31" s="84"/>
      <c r="M31" s="84"/>
      <c r="N31" s="84">
        <v>0</v>
      </c>
      <c r="O31" s="84">
        <v>0</v>
      </c>
      <c r="P31" s="84">
        <v>0</v>
      </c>
    </row>
    <row r="32" spans="1:88" s="93" customFormat="1" ht="18">
      <c r="A32" s="80"/>
      <c r="B32" s="59" t="s">
        <v>14</v>
      </c>
      <c r="C32" s="90">
        <v>52</v>
      </c>
      <c r="D32" s="90">
        <v>62</v>
      </c>
      <c r="E32" s="91">
        <v>21562689</v>
      </c>
      <c r="F32" s="91">
        <v>12937611</v>
      </c>
      <c r="G32" s="91">
        <v>34500300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f>SUM(N12:N31)</f>
        <v>731003.32</v>
      </c>
      <c r="O32" s="91">
        <f>SUM(O12:O31)</f>
        <v>808483.7300000001</v>
      </c>
      <c r="P32" s="91">
        <f>SUM(P12:P31)</f>
        <v>1539487.0499999998</v>
      </c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</row>
    <row r="33" spans="1:16" ht="18">
      <c r="A33" s="94"/>
      <c r="B33" s="95"/>
      <c r="C33" s="96"/>
      <c r="D33" s="96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</row>
    <row r="34" spans="1:16" ht="18">
      <c r="A34" s="94"/>
      <c r="B34" s="95"/>
      <c r="C34" s="98"/>
      <c r="D34" s="98"/>
      <c r="E34" s="99"/>
      <c r="F34" s="99"/>
      <c r="G34" s="100"/>
      <c r="H34" s="97"/>
      <c r="I34" s="97"/>
      <c r="J34" s="97"/>
      <c r="K34" s="97"/>
      <c r="L34" s="97"/>
      <c r="M34" s="97"/>
      <c r="N34" s="100"/>
      <c r="O34" s="100"/>
      <c r="P34" s="100"/>
    </row>
    <row r="35" spans="1:16" ht="18">
      <c r="A35" s="94"/>
      <c r="B35" s="95"/>
      <c r="C35" s="96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100"/>
      <c r="O35" s="100"/>
      <c r="P35" s="100"/>
    </row>
    <row r="36" spans="1:16" ht="18">
      <c r="A36" s="101"/>
      <c r="B36" s="102"/>
      <c r="N36" s="100"/>
      <c r="O36" s="100"/>
      <c r="P36" s="100"/>
    </row>
    <row r="37" spans="1:16" ht="75" customHeight="1">
      <c r="A37" s="101"/>
      <c r="B37" s="104"/>
      <c r="N37" s="100"/>
      <c r="O37" s="100"/>
      <c r="P37" s="100"/>
    </row>
    <row r="38" spans="1:16" ht="27" customHeight="1">
      <c r="A38" s="101"/>
      <c r="B38" s="104"/>
    </row>
    <row r="39" spans="1:16" ht="27" customHeight="1">
      <c r="A39" s="101"/>
      <c r="B39" s="104"/>
      <c r="C39" s="105"/>
      <c r="D39" s="105"/>
    </row>
    <row r="40" spans="1:16">
      <c r="A40" s="101"/>
      <c r="B40" s="104"/>
    </row>
    <row r="41" spans="1:16">
      <c r="A41" s="101"/>
      <c r="B41" s="104"/>
    </row>
    <row r="42" spans="1:16">
      <c r="A42" s="101"/>
      <c r="B42" s="104"/>
    </row>
    <row r="43" spans="1:16">
      <c r="A43" s="101"/>
      <c r="B43" s="104"/>
    </row>
    <row r="44" spans="1:16">
      <c r="A44" s="101"/>
      <c r="B44" s="104"/>
    </row>
    <row r="45" spans="1:16">
      <c r="A45" s="101"/>
      <c r="B45" s="104"/>
    </row>
    <row r="46" spans="1:16">
      <c r="A46" s="101"/>
      <c r="B46" s="104"/>
    </row>
    <row r="47" spans="1:16">
      <c r="A47" s="101"/>
      <c r="B47" s="104"/>
    </row>
    <row r="48" spans="1:16">
      <c r="A48" s="106"/>
      <c r="B48" s="104"/>
    </row>
    <row r="49" spans="1:2">
      <c r="A49" s="106"/>
      <c r="B49" s="104"/>
    </row>
    <row r="50" spans="1:2">
      <c r="A50" s="107"/>
      <c r="B50" s="104"/>
    </row>
    <row r="51" spans="1:2">
      <c r="A51" s="108"/>
      <c r="B51" s="104"/>
    </row>
    <row r="52" spans="1:2">
      <c r="A52" s="108"/>
    </row>
    <row r="53" spans="1:2">
      <c r="A53" s="108"/>
    </row>
    <row r="54" spans="1:2">
      <c r="A54" s="108"/>
    </row>
  </sheetData>
  <mergeCells count="10">
    <mergeCell ref="A6:A10"/>
    <mergeCell ref="B6:B10"/>
    <mergeCell ref="D2:P2"/>
    <mergeCell ref="C6:D9"/>
    <mergeCell ref="J6:K9"/>
    <mergeCell ref="E6:G9"/>
    <mergeCell ref="N6:P9"/>
    <mergeCell ref="H6:I9"/>
    <mergeCell ref="B3:P3"/>
    <mergeCell ref="L6:M9"/>
  </mergeCells>
  <pageMargins left="0.45" right="0.18" top="0.74803149606299213" bottom="0.74803149606299213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6"/>
  <dimension ref="A1:DW35"/>
  <sheetViews>
    <sheetView workbookViewId="0">
      <selection activeCell="I16" sqref="I16:J22"/>
    </sheetView>
  </sheetViews>
  <sheetFormatPr defaultColWidth="9.140625" defaultRowHeight="12.75"/>
  <cols>
    <col min="1" max="1" width="7" style="1" customWidth="1"/>
    <col min="2" max="2" width="33.28515625" style="1" customWidth="1"/>
    <col min="3" max="6" width="14.5703125" style="1" customWidth="1"/>
    <col min="7" max="15" width="14.5703125" style="3" customWidth="1"/>
    <col min="16" max="16" width="17.42578125" style="3" customWidth="1"/>
    <col min="17" max="23" width="19.28515625" style="3" customWidth="1"/>
    <col min="24" max="127" width="9.140625" style="1" customWidth="1"/>
    <col min="128" max="16384" width="9.140625" style="2"/>
  </cols>
  <sheetData>
    <row r="1" spans="1:23" s="5" customFormat="1" ht="2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s="6" customFormat="1" ht="18">
      <c r="A2" s="17"/>
      <c r="B2" s="18"/>
      <c r="C2" s="154" t="s">
        <v>43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57"/>
      <c r="S2" s="57"/>
      <c r="T2" s="57"/>
      <c r="U2" s="57"/>
      <c r="V2" s="57"/>
      <c r="W2" s="57"/>
    </row>
    <row r="3" spans="1:23" s="32" customFormat="1" ht="15.75">
      <c r="C3" s="33" t="s"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s="32" customFormat="1" ht="18.75">
      <c r="A4" s="35" t="s">
        <v>0</v>
      </c>
      <c r="B4" s="36"/>
      <c r="C4" s="37" t="s"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s="32" customFormat="1" ht="18.75">
      <c r="A5" s="35"/>
      <c r="B5" s="36"/>
      <c r="C5" s="37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s="4" customFormat="1" ht="18.75">
      <c r="A6" s="10"/>
      <c r="B6" s="9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4" customFormat="1" ht="15.75" customHeight="1">
      <c r="A7" s="156" t="s">
        <v>3</v>
      </c>
      <c r="B7" s="158" t="s">
        <v>30</v>
      </c>
      <c r="C7" s="161" t="s">
        <v>18</v>
      </c>
      <c r="D7" s="161"/>
      <c r="E7" s="162" t="s">
        <v>46</v>
      </c>
      <c r="F7" s="163"/>
      <c r="G7" s="165" t="s">
        <v>47</v>
      </c>
      <c r="H7" s="166"/>
      <c r="I7" s="149" t="s">
        <v>19</v>
      </c>
      <c r="J7" s="149"/>
      <c r="K7" s="163" t="s">
        <v>20</v>
      </c>
      <c r="L7" s="163"/>
      <c r="M7" s="168" t="s">
        <v>44</v>
      </c>
      <c r="N7" s="163"/>
      <c r="O7" s="149" t="s">
        <v>48</v>
      </c>
      <c r="P7" s="149"/>
      <c r="Q7" s="149" t="s">
        <v>27</v>
      </c>
      <c r="R7" s="149" t="s">
        <v>52</v>
      </c>
      <c r="S7" s="149"/>
      <c r="T7" s="149" t="s">
        <v>53</v>
      </c>
      <c r="U7" s="149" t="s">
        <v>55</v>
      </c>
      <c r="V7" s="149"/>
      <c r="W7" s="149" t="s">
        <v>53</v>
      </c>
    </row>
    <row r="8" spans="1:23" s="4" customFormat="1" ht="15.75">
      <c r="A8" s="157"/>
      <c r="B8" s="159"/>
      <c r="C8" s="151" t="s">
        <v>21</v>
      </c>
      <c r="D8" s="152"/>
      <c r="E8" s="164"/>
      <c r="F8" s="163"/>
      <c r="G8" s="166"/>
      <c r="H8" s="166"/>
      <c r="I8" s="167"/>
      <c r="J8" s="167"/>
      <c r="K8" s="163"/>
      <c r="L8" s="163"/>
      <c r="M8" s="163"/>
      <c r="N8" s="163"/>
      <c r="O8" s="149"/>
      <c r="P8" s="149"/>
      <c r="Q8" s="150"/>
      <c r="R8" s="149"/>
      <c r="S8" s="149"/>
      <c r="T8" s="150"/>
      <c r="U8" s="149"/>
      <c r="V8" s="149"/>
      <c r="W8" s="150"/>
    </row>
    <row r="9" spans="1:23" s="4" customFormat="1" ht="68.25" customHeight="1">
      <c r="A9" s="157"/>
      <c r="B9" s="159"/>
      <c r="C9" s="153"/>
      <c r="D9" s="153"/>
      <c r="E9" s="164"/>
      <c r="F9" s="163"/>
      <c r="G9" s="166"/>
      <c r="H9" s="166"/>
      <c r="I9" s="167"/>
      <c r="J9" s="167"/>
      <c r="K9" s="163"/>
      <c r="L9" s="163"/>
      <c r="M9" s="163"/>
      <c r="N9" s="163"/>
      <c r="O9" s="149"/>
      <c r="P9" s="149"/>
      <c r="Q9" s="150"/>
      <c r="R9" s="149"/>
      <c r="S9" s="149"/>
      <c r="T9" s="150"/>
      <c r="U9" s="149"/>
      <c r="V9" s="149"/>
      <c r="W9" s="150"/>
    </row>
    <row r="10" spans="1:23" s="4" customFormat="1" ht="31.5">
      <c r="A10" s="157"/>
      <c r="B10" s="159"/>
      <c r="C10" s="149" t="s">
        <v>1</v>
      </c>
      <c r="D10" s="149" t="s">
        <v>2</v>
      </c>
      <c r="E10" s="149" t="s">
        <v>1</v>
      </c>
      <c r="F10" s="149" t="s">
        <v>2</v>
      </c>
      <c r="G10" s="149" t="s">
        <v>1</v>
      </c>
      <c r="H10" s="149" t="s">
        <v>2</v>
      </c>
      <c r="I10" s="58" t="s">
        <v>22</v>
      </c>
      <c r="J10" s="58" t="s">
        <v>2</v>
      </c>
      <c r="K10" s="58" t="s">
        <v>22</v>
      </c>
      <c r="L10" s="58" t="s">
        <v>2</v>
      </c>
      <c r="M10" s="58" t="s">
        <v>22</v>
      </c>
      <c r="N10" s="58" t="s">
        <v>2</v>
      </c>
      <c r="O10" s="149" t="s">
        <v>1</v>
      </c>
      <c r="P10" s="149" t="s">
        <v>2</v>
      </c>
      <c r="Q10" s="150"/>
      <c r="R10" s="149" t="s">
        <v>1</v>
      </c>
      <c r="S10" s="149" t="s">
        <v>2</v>
      </c>
      <c r="T10" s="150"/>
      <c r="U10" s="149" t="s">
        <v>1</v>
      </c>
      <c r="V10" s="149" t="s">
        <v>2</v>
      </c>
      <c r="W10" s="150"/>
    </row>
    <row r="11" spans="1:23" s="4" customFormat="1" ht="31.5">
      <c r="A11" s="157"/>
      <c r="B11" s="160"/>
      <c r="C11" s="149"/>
      <c r="D11" s="149"/>
      <c r="E11" s="149"/>
      <c r="F11" s="149"/>
      <c r="G11" s="149"/>
      <c r="H11" s="149"/>
      <c r="I11" s="58" t="s">
        <v>23</v>
      </c>
      <c r="J11" s="58" t="s">
        <v>24</v>
      </c>
      <c r="K11" s="58" t="s">
        <v>25</v>
      </c>
      <c r="L11" s="58" t="s">
        <v>26</v>
      </c>
      <c r="M11" s="58"/>
      <c r="N11" s="58"/>
      <c r="O11" s="149"/>
      <c r="P11" s="149"/>
      <c r="Q11" s="150"/>
      <c r="R11" s="149"/>
      <c r="S11" s="149"/>
      <c r="T11" s="150"/>
      <c r="U11" s="149"/>
      <c r="V11" s="149"/>
      <c r="W11" s="150"/>
    </row>
    <row r="12" spans="1:23" s="7" customFormat="1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11">
        <v>12</v>
      </c>
      <c r="M12" s="54" t="s">
        <v>49</v>
      </c>
      <c r="N12" s="11" t="s">
        <v>50</v>
      </c>
      <c r="O12" s="11">
        <v>13</v>
      </c>
      <c r="P12" s="11">
        <v>14</v>
      </c>
      <c r="Q12" s="11">
        <v>15</v>
      </c>
      <c r="R12" s="11">
        <v>16</v>
      </c>
      <c r="S12" s="11">
        <v>17</v>
      </c>
      <c r="T12" s="11">
        <v>18</v>
      </c>
      <c r="U12" s="11">
        <v>19</v>
      </c>
      <c r="V12" s="11">
        <v>20</v>
      </c>
      <c r="W12" s="11">
        <v>21</v>
      </c>
    </row>
    <row r="13" spans="1:23" s="8" customFormat="1" ht="18.75">
      <c r="A13" s="45">
        <v>1</v>
      </c>
      <c r="B13" s="46" t="s">
        <v>31</v>
      </c>
      <c r="C13" s="49"/>
      <c r="D13" s="49"/>
      <c r="E13" s="50"/>
      <c r="F13" s="50"/>
      <c r="G13" s="50"/>
      <c r="H13" s="50"/>
      <c r="I13" s="51">
        <f>C13+E13-G13</f>
        <v>0</v>
      </c>
      <c r="J13" s="51">
        <f>D13+F13-H13</f>
        <v>0</v>
      </c>
      <c r="K13" s="51">
        <f>I13-C13</f>
        <v>0</v>
      </c>
      <c r="L13" s="51">
        <f>J13-D13</f>
        <v>0</v>
      </c>
      <c r="M13" s="51"/>
      <c r="N13" s="51"/>
      <c r="O13" s="47"/>
      <c r="P13" s="47"/>
      <c r="Q13" s="47">
        <f>O13+P13</f>
        <v>0</v>
      </c>
      <c r="R13" s="47"/>
      <c r="S13" s="47"/>
      <c r="T13" s="47"/>
      <c r="U13" s="47"/>
      <c r="V13" s="47"/>
      <c r="W13" s="47"/>
    </row>
    <row r="14" spans="1:23" s="4" customFormat="1" ht="18.75">
      <c r="A14" s="23">
        <v>2</v>
      </c>
      <c r="B14" s="46" t="s">
        <v>32</v>
      </c>
      <c r="C14" s="49"/>
      <c r="D14" s="49"/>
      <c r="E14" s="50"/>
      <c r="F14" s="50"/>
      <c r="G14" s="50"/>
      <c r="H14" s="50"/>
      <c r="I14" s="51">
        <f t="shared" ref="I14:J24" si="0">C14+E14-G14</f>
        <v>0</v>
      </c>
      <c r="J14" s="51">
        <f t="shared" si="0"/>
        <v>0</v>
      </c>
      <c r="K14" s="51">
        <f t="shared" ref="K14:L24" si="1">I14-C14</f>
        <v>0</v>
      </c>
      <c r="L14" s="51">
        <f t="shared" si="1"/>
        <v>0</v>
      </c>
      <c r="M14" s="51"/>
      <c r="N14" s="51"/>
      <c r="O14" s="47"/>
      <c r="P14" s="47"/>
      <c r="Q14" s="47">
        <f t="shared" ref="Q14:Q24" si="2">O14+P14</f>
        <v>0</v>
      </c>
      <c r="R14" s="47"/>
      <c r="S14" s="47"/>
      <c r="T14" s="47"/>
      <c r="U14" s="47"/>
      <c r="V14" s="47"/>
      <c r="W14" s="47"/>
    </row>
    <row r="15" spans="1:23" s="4" customFormat="1" ht="18.75">
      <c r="A15" s="23">
        <v>3</v>
      </c>
      <c r="B15" s="46" t="s">
        <v>33</v>
      </c>
      <c r="C15" s="49"/>
      <c r="D15" s="49"/>
      <c r="E15" s="50"/>
      <c r="F15" s="50"/>
      <c r="G15" s="50"/>
      <c r="H15" s="50"/>
      <c r="I15" s="51">
        <f t="shared" si="0"/>
        <v>0</v>
      </c>
      <c r="J15" s="51">
        <f t="shared" si="0"/>
        <v>0</v>
      </c>
      <c r="K15" s="51">
        <f t="shared" si="1"/>
        <v>0</v>
      </c>
      <c r="L15" s="51">
        <f t="shared" si="1"/>
        <v>0</v>
      </c>
      <c r="M15" s="51"/>
      <c r="N15" s="51"/>
      <c r="O15" s="47"/>
      <c r="P15" s="47"/>
      <c r="Q15" s="47">
        <f t="shared" si="2"/>
        <v>0</v>
      </c>
      <c r="R15" s="47"/>
      <c r="S15" s="47"/>
      <c r="T15" s="47"/>
      <c r="U15" s="47"/>
      <c r="V15" s="47"/>
      <c r="W15" s="47"/>
    </row>
    <row r="16" spans="1:23" s="4" customFormat="1" ht="18.75">
      <c r="A16" s="23">
        <v>4</v>
      </c>
      <c r="B16" s="46" t="s">
        <v>34</v>
      </c>
      <c r="C16" s="49"/>
      <c r="D16" s="49"/>
      <c r="E16" s="52"/>
      <c r="F16" s="52"/>
      <c r="G16" s="52"/>
      <c r="H16" s="52"/>
      <c r="I16" s="51">
        <f t="shared" si="0"/>
        <v>0</v>
      </c>
      <c r="J16" s="51">
        <f t="shared" si="0"/>
        <v>0</v>
      </c>
      <c r="K16" s="51">
        <f t="shared" si="1"/>
        <v>0</v>
      </c>
      <c r="L16" s="51">
        <f t="shared" si="1"/>
        <v>0</v>
      </c>
      <c r="M16" s="51"/>
      <c r="N16" s="51"/>
      <c r="O16" s="47"/>
      <c r="P16" s="47"/>
      <c r="Q16" s="47">
        <f t="shared" si="2"/>
        <v>0</v>
      </c>
      <c r="R16" s="47"/>
      <c r="S16" s="47"/>
      <c r="T16" s="47"/>
      <c r="U16" s="47"/>
      <c r="V16" s="47"/>
      <c r="W16" s="47"/>
    </row>
    <row r="17" spans="1:127" s="4" customFormat="1" ht="18.75">
      <c r="A17" s="23">
        <v>5</v>
      </c>
      <c r="B17" s="46" t="s">
        <v>35</v>
      </c>
      <c r="C17" s="49"/>
      <c r="D17" s="49"/>
      <c r="E17" s="52"/>
      <c r="F17" s="52"/>
      <c r="G17" s="52"/>
      <c r="H17" s="52"/>
      <c r="I17" s="51">
        <f t="shared" si="0"/>
        <v>0</v>
      </c>
      <c r="J17" s="51">
        <f t="shared" si="0"/>
        <v>0</v>
      </c>
      <c r="K17" s="51">
        <f t="shared" si="1"/>
        <v>0</v>
      </c>
      <c r="L17" s="51">
        <f t="shared" si="1"/>
        <v>0</v>
      </c>
      <c r="M17" s="51"/>
      <c r="N17" s="51"/>
      <c r="O17" s="47"/>
      <c r="P17" s="47"/>
      <c r="Q17" s="47">
        <f t="shared" si="2"/>
        <v>0</v>
      </c>
      <c r="R17" s="47"/>
      <c r="S17" s="47"/>
      <c r="T17" s="47"/>
      <c r="U17" s="47"/>
      <c r="V17" s="47"/>
      <c r="W17" s="47"/>
    </row>
    <row r="18" spans="1:127" s="4" customFormat="1" ht="18.75">
      <c r="A18" s="23">
        <v>6</v>
      </c>
      <c r="B18" s="46" t="s">
        <v>36</v>
      </c>
      <c r="C18" s="49"/>
      <c r="D18" s="49"/>
      <c r="E18" s="52"/>
      <c r="F18" s="52"/>
      <c r="G18" s="52"/>
      <c r="H18" s="52"/>
      <c r="I18" s="51">
        <f t="shared" si="0"/>
        <v>0</v>
      </c>
      <c r="J18" s="51">
        <f t="shared" si="0"/>
        <v>0</v>
      </c>
      <c r="K18" s="51">
        <f t="shared" si="1"/>
        <v>0</v>
      </c>
      <c r="L18" s="51">
        <f t="shared" si="1"/>
        <v>0</v>
      </c>
      <c r="M18" s="51"/>
      <c r="N18" s="51"/>
      <c r="O18" s="47"/>
      <c r="P18" s="47"/>
      <c r="Q18" s="47">
        <f t="shared" si="2"/>
        <v>0</v>
      </c>
      <c r="R18" s="47"/>
      <c r="S18" s="47"/>
      <c r="T18" s="47"/>
      <c r="U18" s="47"/>
      <c r="V18" s="47"/>
      <c r="W18" s="47"/>
    </row>
    <row r="19" spans="1:127" s="4" customFormat="1" ht="18.75">
      <c r="A19" s="23">
        <v>7</v>
      </c>
      <c r="B19" s="46" t="s">
        <v>37</v>
      </c>
      <c r="C19" s="49"/>
      <c r="D19" s="49"/>
      <c r="E19" s="52"/>
      <c r="F19" s="52"/>
      <c r="G19" s="52"/>
      <c r="H19" s="52"/>
      <c r="I19" s="51">
        <f t="shared" si="0"/>
        <v>0</v>
      </c>
      <c r="J19" s="51">
        <f t="shared" si="0"/>
        <v>0</v>
      </c>
      <c r="K19" s="51">
        <f t="shared" si="1"/>
        <v>0</v>
      </c>
      <c r="L19" s="51">
        <f t="shared" si="1"/>
        <v>0</v>
      </c>
      <c r="M19" s="51"/>
      <c r="N19" s="51"/>
      <c r="O19" s="47"/>
      <c r="P19" s="47"/>
      <c r="Q19" s="47">
        <f t="shared" si="2"/>
        <v>0</v>
      </c>
      <c r="R19" s="47"/>
      <c r="S19" s="47"/>
      <c r="T19" s="47"/>
      <c r="U19" s="47"/>
      <c r="V19" s="47"/>
      <c r="W19" s="47"/>
    </row>
    <row r="20" spans="1:127" s="4" customFormat="1" ht="18.75">
      <c r="A20" s="23">
        <v>8</v>
      </c>
      <c r="B20" s="46" t="s">
        <v>38</v>
      </c>
      <c r="C20" s="49"/>
      <c r="D20" s="49"/>
      <c r="E20" s="52"/>
      <c r="F20" s="52"/>
      <c r="G20" s="52"/>
      <c r="H20" s="52"/>
      <c r="I20" s="51">
        <f t="shared" si="0"/>
        <v>0</v>
      </c>
      <c r="J20" s="51">
        <f t="shared" si="0"/>
        <v>0</v>
      </c>
      <c r="K20" s="51">
        <f t="shared" si="1"/>
        <v>0</v>
      </c>
      <c r="L20" s="51">
        <f t="shared" si="1"/>
        <v>0</v>
      </c>
      <c r="M20" s="51"/>
      <c r="N20" s="51"/>
      <c r="O20" s="47"/>
      <c r="P20" s="47"/>
      <c r="Q20" s="47">
        <f t="shared" si="2"/>
        <v>0</v>
      </c>
      <c r="R20" s="47"/>
      <c r="S20" s="47"/>
      <c r="T20" s="47"/>
      <c r="U20" s="47"/>
      <c r="V20" s="47"/>
      <c r="W20" s="47"/>
    </row>
    <row r="21" spans="1:127" s="4" customFormat="1" ht="18.75">
      <c r="A21" s="23">
        <v>9</v>
      </c>
      <c r="B21" s="46" t="s">
        <v>39</v>
      </c>
      <c r="C21" s="49"/>
      <c r="D21" s="49"/>
      <c r="E21" s="52"/>
      <c r="F21" s="52"/>
      <c r="G21" s="52"/>
      <c r="H21" s="52"/>
      <c r="I21" s="51">
        <f t="shared" si="0"/>
        <v>0</v>
      </c>
      <c r="J21" s="51">
        <f t="shared" si="0"/>
        <v>0</v>
      </c>
      <c r="K21" s="51">
        <f t="shared" si="1"/>
        <v>0</v>
      </c>
      <c r="L21" s="51">
        <f t="shared" si="1"/>
        <v>0</v>
      </c>
      <c r="M21" s="51"/>
      <c r="N21" s="51"/>
      <c r="O21" s="47"/>
      <c r="P21" s="47"/>
      <c r="Q21" s="47">
        <f t="shared" si="2"/>
        <v>0</v>
      </c>
      <c r="R21" s="47"/>
      <c r="S21" s="47"/>
      <c r="T21" s="47"/>
      <c r="U21" s="47"/>
      <c r="V21" s="47"/>
      <c r="W21" s="47"/>
    </row>
    <row r="22" spans="1:127" ht="21" customHeight="1">
      <c r="A22" s="23">
        <v>10</v>
      </c>
      <c r="B22" s="46" t="s">
        <v>40</v>
      </c>
      <c r="C22" s="49"/>
      <c r="D22" s="49"/>
      <c r="E22" s="52"/>
      <c r="F22" s="52"/>
      <c r="G22" s="52"/>
      <c r="H22" s="52"/>
      <c r="I22" s="51">
        <f t="shared" si="0"/>
        <v>0</v>
      </c>
      <c r="J22" s="51">
        <f t="shared" si="0"/>
        <v>0</v>
      </c>
      <c r="K22" s="51">
        <f t="shared" si="1"/>
        <v>0</v>
      </c>
      <c r="L22" s="51">
        <f t="shared" si="1"/>
        <v>0</v>
      </c>
      <c r="M22" s="51"/>
      <c r="N22" s="51"/>
      <c r="O22" s="47"/>
      <c r="P22" s="47"/>
      <c r="Q22" s="47">
        <f t="shared" si="2"/>
        <v>0</v>
      </c>
      <c r="R22" s="47"/>
      <c r="S22" s="47"/>
      <c r="T22" s="47"/>
      <c r="U22" s="47"/>
      <c r="V22" s="47"/>
      <c r="W22" s="47"/>
    </row>
    <row r="23" spans="1:127" ht="18.75">
      <c r="A23" s="23">
        <v>11</v>
      </c>
      <c r="B23" s="46" t="s">
        <v>41</v>
      </c>
      <c r="C23" s="49"/>
      <c r="D23" s="49"/>
      <c r="E23" s="55"/>
      <c r="F23" s="56"/>
      <c r="G23" s="56"/>
      <c r="H23" s="55"/>
      <c r="I23" s="51">
        <f t="shared" si="0"/>
        <v>0</v>
      </c>
      <c r="J23" s="51">
        <f t="shared" si="0"/>
        <v>0</v>
      </c>
      <c r="K23" s="51">
        <f t="shared" si="1"/>
        <v>0</v>
      </c>
      <c r="L23" s="51">
        <f t="shared" si="1"/>
        <v>0</v>
      </c>
      <c r="M23" s="51"/>
      <c r="N23" s="51"/>
      <c r="O23" s="47"/>
      <c r="P23" s="47"/>
      <c r="Q23" s="47">
        <f t="shared" si="2"/>
        <v>0</v>
      </c>
      <c r="R23" s="47"/>
      <c r="S23" s="47"/>
      <c r="T23" s="47"/>
      <c r="U23" s="47"/>
      <c r="V23" s="47"/>
      <c r="W23" s="47"/>
    </row>
    <row r="24" spans="1:127" ht="18.75">
      <c r="A24" s="23">
        <v>12</v>
      </c>
      <c r="B24" s="46" t="s">
        <v>42</v>
      </c>
      <c r="C24" s="49"/>
      <c r="D24" s="49"/>
      <c r="E24" s="52"/>
      <c r="F24" s="52"/>
      <c r="G24" s="52"/>
      <c r="H24" s="52"/>
      <c r="I24" s="51">
        <f t="shared" si="0"/>
        <v>0</v>
      </c>
      <c r="J24" s="51">
        <f t="shared" si="0"/>
        <v>0</v>
      </c>
      <c r="K24" s="51">
        <f t="shared" si="1"/>
        <v>0</v>
      </c>
      <c r="L24" s="51">
        <f t="shared" si="1"/>
        <v>0</v>
      </c>
      <c r="M24" s="51"/>
      <c r="N24" s="51"/>
      <c r="O24" s="47"/>
      <c r="P24" s="47"/>
      <c r="Q24" s="47">
        <f t="shared" si="2"/>
        <v>0</v>
      </c>
      <c r="R24" s="47"/>
      <c r="S24" s="47"/>
      <c r="T24" s="47"/>
      <c r="U24" s="47"/>
      <c r="V24" s="47"/>
      <c r="W24" s="47"/>
    </row>
    <row r="25" spans="1:127" s="15" customFormat="1" ht="15.75">
      <c r="A25" s="38"/>
      <c r="B25" s="39" t="s">
        <v>14</v>
      </c>
      <c r="C25" s="48">
        <f>C24</f>
        <v>0</v>
      </c>
      <c r="D25" s="48">
        <f>D24</f>
        <v>0</v>
      </c>
      <c r="E25" s="53" t="s">
        <v>28</v>
      </c>
      <c r="F25" s="53" t="s">
        <v>28</v>
      </c>
      <c r="G25" s="53" t="s">
        <v>28</v>
      </c>
      <c r="H25" s="53" t="s">
        <v>28</v>
      </c>
      <c r="I25" s="48">
        <f>I24</f>
        <v>0</v>
      </c>
      <c r="J25" s="48">
        <f>J24</f>
        <v>0</v>
      </c>
      <c r="K25" s="53" t="s">
        <v>51</v>
      </c>
      <c r="L25" s="53" t="s">
        <v>51</v>
      </c>
      <c r="M25" s="53">
        <f t="shared" ref="M25:T25" si="3">SUM(M13:M24)</f>
        <v>0</v>
      </c>
      <c r="N25" s="53">
        <f t="shared" si="3"/>
        <v>0</v>
      </c>
      <c r="O25" s="40">
        <f t="shared" si="3"/>
        <v>0</v>
      </c>
      <c r="P25" s="40">
        <f t="shared" si="3"/>
        <v>0</v>
      </c>
      <c r="Q25" s="40">
        <f t="shared" si="3"/>
        <v>0</v>
      </c>
      <c r="R25" s="40">
        <f t="shared" si="3"/>
        <v>0</v>
      </c>
      <c r="S25" s="40">
        <f t="shared" si="3"/>
        <v>0</v>
      </c>
      <c r="T25" s="40">
        <f t="shared" si="3"/>
        <v>0</v>
      </c>
      <c r="U25" s="40"/>
      <c r="V25" s="40"/>
      <c r="W25" s="40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</row>
    <row r="26" spans="1:127" s="15" customFormat="1" ht="31.5">
      <c r="A26" s="38"/>
      <c r="B26" s="39" t="s">
        <v>29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0"/>
      <c r="P26" s="40"/>
      <c r="Q26" s="40"/>
      <c r="R26" s="40"/>
      <c r="S26" s="40"/>
      <c r="T26" s="40"/>
      <c r="U26" s="40"/>
      <c r="V26" s="40"/>
      <c r="W26" s="40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</row>
    <row r="27" spans="1:127" ht="15.75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4"/>
      <c r="S27" s="44"/>
      <c r="T27" s="44"/>
      <c r="U27" s="44"/>
      <c r="V27" s="44"/>
      <c r="W27" s="44"/>
    </row>
    <row r="28" spans="1:127">
      <c r="A28" s="19"/>
      <c r="B28" s="20"/>
      <c r="C28" s="19"/>
      <c r="D28" s="19"/>
      <c r="E28" s="19"/>
      <c r="F28" s="1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22"/>
      <c r="S28" s="22"/>
      <c r="T28" s="22"/>
      <c r="U28" s="22"/>
      <c r="V28" s="22"/>
      <c r="W28" s="22"/>
    </row>
    <row r="29" spans="1:127">
      <c r="A29" s="25"/>
      <c r="B29" s="26"/>
      <c r="C29" s="25"/>
      <c r="D29" s="25"/>
      <c r="E29" s="25"/>
      <c r="F29" s="25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28"/>
      <c r="S29" s="28"/>
      <c r="T29" s="28"/>
      <c r="U29" s="28"/>
      <c r="V29" s="28"/>
      <c r="W29" s="28"/>
    </row>
    <row r="30" spans="1:127">
      <c r="A30" s="25"/>
      <c r="B30" s="26"/>
      <c r="C30" s="25"/>
      <c r="D30" s="25"/>
      <c r="E30" s="25"/>
      <c r="F30" s="25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28"/>
      <c r="S30" s="28"/>
      <c r="T30" s="28"/>
      <c r="U30" s="28"/>
      <c r="V30" s="28"/>
      <c r="W30" s="28"/>
    </row>
    <row r="31" spans="1:127">
      <c r="A31" s="25"/>
      <c r="B31" s="26"/>
      <c r="C31" s="25"/>
      <c r="D31" s="25"/>
      <c r="E31" s="25"/>
      <c r="F31" s="25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28"/>
      <c r="S31" s="28"/>
      <c r="T31" s="28"/>
      <c r="U31" s="28"/>
      <c r="V31" s="28"/>
      <c r="W31" s="28"/>
    </row>
    <row r="32" spans="1:127">
      <c r="B32" s="13"/>
    </row>
    <row r="33" spans="2:23" ht="75" customHeight="1">
      <c r="B33" s="12"/>
      <c r="K33" s="16"/>
      <c r="L33" s="16"/>
      <c r="M33" s="16"/>
      <c r="N33" s="16"/>
    </row>
    <row r="34" spans="2:23" ht="27" customHeight="1">
      <c r="B34" s="12"/>
      <c r="K34" s="16"/>
      <c r="L34" s="16"/>
      <c r="M34" s="16"/>
      <c r="N34" s="16"/>
      <c r="Q34" s="24"/>
      <c r="R34" s="24"/>
      <c r="S34" s="24"/>
      <c r="T34" s="24"/>
      <c r="U34" s="24"/>
      <c r="V34" s="24"/>
      <c r="W34" s="24"/>
    </row>
    <row r="35" spans="2:23" ht="27" customHeight="1">
      <c r="B35" s="12"/>
      <c r="K35" s="16"/>
      <c r="L35" s="16"/>
      <c r="M35" s="16"/>
      <c r="N35" s="16"/>
      <c r="Q35" s="29"/>
      <c r="R35" s="29"/>
      <c r="S35" s="29"/>
      <c r="T35" s="29"/>
      <c r="U35" s="29"/>
      <c r="V35" s="29"/>
      <c r="W35" s="29"/>
    </row>
  </sheetData>
  <mergeCells count="29">
    <mergeCell ref="R10:R11"/>
    <mergeCell ref="Q7:Q11"/>
    <mergeCell ref="C2:Q2"/>
    <mergeCell ref="A7:A11"/>
    <mergeCell ref="B7:B11"/>
    <mergeCell ref="C7:D7"/>
    <mergeCell ref="E7:F9"/>
    <mergeCell ref="G7:H9"/>
    <mergeCell ref="I7:J9"/>
    <mergeCell ref="K7:L9"/>
    <mergeCell ref="M7:N9"/>
    <mergeCell ref="O7:P9"/>
    <mergeCell ref="R7:S9"/>
    <mergeCell ref="T7:T11"/>
    <mergeCell ref="U7:V9"/>
    <mergeCell ref="W7:W11"/>
    <mergeCell ref="C8:D8"/>
    <mergeCell ref="C9:D9"/>
    <mergeCell ref="C10:C11"/>
    <mergeCell ref="D10:D11"/>
    <mergeCell ref="E10:E11"/>
    <mergeCell ref="S10:S11"/>
    <mergeCell ref="U10:U11"/>
    <mergeCell ref="V10:V11"/>
    <mergeCell ref="F10:F11"/>
    <mergeCell ref="G10:G11"/>
    <mergeCell ref="H10:H11"/>
    <mergeCell ref="O10:O11"/>
    <mergeCell ref="P10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Анализ</vt:lpstr>
      <vt:lpstr>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Belova.IS</dc:creator>
  <cp:lastModifiedBy>Rumyantseva.NA</cp:lastModifiedBy>
  <cp:lastPrinted>2024-10-14T07:41:26Z</cp:lastPrinted>
  <dcterms:created xsi:type="dcterms:W3CDTF">2015-03-23T06:57:17Z</dcterms:created>
  <dcterms:modified xsi:type="dcterms:W3CDTF">2025-07-22T08:20:34Z</dcterms:modified>
</cp:coreProperties>
</file>