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D21" s="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C30" i="5" l="1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<sst xmlns="http://schemas.openxmlformats.org/spreadsheetml/2006/main" count="564" uniqueCount="127">
  <si>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</si>
  <si>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</si>
  <si>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</si>
  <si>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</si>
  <si>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</si>
  <si>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</si>
  <si>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</si>
  <si>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</si>
  <si>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</si>
  <si>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</si>
  <si>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</si>
  <si>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</si>
  <si>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</si>
  <si>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</si>
  <si>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</si>
  <si>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</si>
  <si>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</si>
  <si>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</si>
  <si>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</si>
  <si>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</si>
  <si>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</si>
  <si>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</si>
  <si>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</si>
  <si>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</si>
  <si>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</si>
  <si>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</si>
  <si>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</si>
  <si>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</si>
  <si>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</si>
  <si>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</si>
  <si>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</si>
  <si>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</si>
  <si>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</si>
  <si>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</si>
  <si>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</si>
  <si>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</si>
  <si>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</si>
  <si>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</si>
  <si>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</si>
  <si>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</si>
  <si>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</si>
  <si>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</si>
  <si>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</si>
  <si>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</si>
  <si>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</si>
  <si>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</si>
  <si>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</si>
  <si>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</si>
  <si>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</si>
  <si>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</si>
  <si>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</si>
  <si>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</si>
  <si>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</si>
  <si>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</si>
  <si>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</si>
  <si>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</si>
  <si>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</si>
  <si>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</si>
  <si>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</si>
  <si>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</si>
  <si>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</si>
  <si>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</si>
  <si>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</si>
  <si>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</si>
  <si>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</si>
  <si>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</si>
  <si>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</si>
  <si>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</si>
  <si>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</si>
  <si>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</si>
  <si>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</si>
  <si>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</si>
  <si>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</si>
  <si>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</si>
  <si>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</si>
  <si>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</si>
  <si>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</si>
  <si>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</si>
  <si>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</si>
  <si>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</si>
  <si>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</si>
  <si>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</si>
  <si>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</si>
  <si>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</si>
  <si>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</si>
  <si>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</si>
  <si>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</si>
  <si>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</si>
  <si>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</si>
  <si>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</si>
  <si>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</si>
  <si>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</si>
  <si>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</si>
  <si>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</si>
  <si>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</si>
  <si>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</si>
  <si>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</si>
  <si>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</si>
  <si>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</si>
  <si>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</si>
  <si>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</si>
  <si>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</si>
  <si>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</si>
  <si>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</si>
  <si>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</si>
  <si>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</si>
  <si>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</si>
  <si>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</si>
  <si>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</si>
  <si>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</si>
  <si>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</si>
  <si>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</si>
  <si>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</si>
  <si>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</si>
  <si>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</si>
  <si>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</si>
  <si>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</si>
  <si>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</si>
  <si>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</si>
  <si>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</si>
  <si>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</si>
  <si>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</si>
  <si>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</si>
  <si>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</si>
  <si>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2022  года</t>
  </si>
  <si>
    <t>01 августа 2022 года</t>
  </si>
  <si>
    <t>01 августа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</si>
</sst>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C23" sqref="C2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693352</v>
      </c>
      <c r="E20" s="21">
        <f>G20+I20+K20+O20+Q20+M20</f>
        <v>320444</v>
      </c>
      <c r="F20" s="21">
        <f>H20+J20+L20+P20+R20+N20</f>
        <v>372908</v>
      </c>
      <c r="G20" s="21">
        <f t="shared" ref="G20:R20" si="1">SUM(G21:G43)</f>
        <v>2696</v>
      </c>
      <c r="H20" s="21">
        <f t="shared" si="1"/>
        <v>2686</v>
      </c>
      <c r="I20" s="21">
        <f t="shared" si="1"/>
        <v>13991</v>
      </c>
      <c r="J20" s="21">
        <f t="shared" si="1"/>
        <v>13329</v>
      </c>
      <c r="K20" s="21">
        <f t="shared" si="1"/>
        <v>57041</v>
      </c>
      <c r="L20" s="21">
        <f t="shared" si="1"/>
        <v>53761</v>
      </c>
      <c r="M20" s="21">
        <f t="shared" si="1"/>
        <v>127177</v>
      </c>
      <c r="N20" s="21">
        <f t="shared" si="1"/>
        <v>131516</v>
      </c>
      <c r="O20" s="21">
        <f t="shared" si="1"/>
        <v>88498</v>
      </c>
      <c r="P20" s="21">
        <f t="shared" si="1"/>
        <v>100171</v>
      </c>
      <c r="Q20" s="21">
        <f t="shared" si="1"/>
        <v>31041</v>
      </c>
      <c r="R20" s="21">
        <f t="shared" si="1"/>
        <v>71445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1452</v>
      </c>
      <c r="E21" s="27">
        <f>G21+I21+K21+O21+Q21+M21</f>
        <v>392</v>
      </c>
      <c r="F21" s="27">
        <f>H21+J21+L21+P21+R21+N21</f>
        <v>1060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177</v>
      </c>
      <c r="N21" s="27">
        <f>'Прил.12 согаз'!N21+'Прил.12 альфа'!N21</f>
        <v>508</v>
      </c>
      <c r="O21" s="27">
        <f>'Прил.12 согаз'!O21+'Прил.12 альфа'!O21</f>
        <v>153</v>
      </c>
      <c r="P21" s="27">
        <f>'Прил.12 согаз'!P21+'Прил.12 альфа'!P21</f>
        <v>485</v>
      </c>
      <c r="Q21" s="27">
        <f>'Прил.12 согаз'!Q21+'Прил.12 альфа'!Q21</f>
        <v>62</v>
      </c>
      <c r="R21" s="27">
        <f>'Прил.12 согаз'!R21+'Прил.12 альфа'!R21</f>
        <v>67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76641</v>
      </c>
      <c r="E22" s="27">
        <f t="shared" ref="E22:E43" si="2">G22+I22+K22+O22+Q22+M22</f>
        <v>36076</v>
      </c>
      <c r="F22" s="27">
        <f t="shared" ref="F22:F43" si="3">H22+J22+L22+P22+R22+N22</f>
        <v>40565</v>
      </c>
      <c r="G22" s="27">
        <f>'Прил.12 согаз'!G22+'Прил.12 альфа'!G22</f>
        <v>278</v>
      </c>
      <c r="H22" s="27">
        <f>'Прил.12 согаз'!H22+'Прил.12 альфа'!H22</f>
        <v>276</v>
      </c>
      <c r="I22" s="27">
        <f>'Прил.12 согаз'!I22+'Прил.12 альфа'!I22</f>
        <v>1445</v>
      </c>
      <c r="J22" s="27">
        <f>'Прил.12 согаз'!J22+'Прил.12 альфа'!J22</f>
        <v>1447</v>
      </c>
      <c r="K22" s="27">
        <f>'Прил.12 согаз'!K22+'Прил.12 альфа'!K22</f>
        <v>6326</v>
      </c>
      <c r="L22" s="27">
        <f>'Прил.12 согаз'!L22+'Прил.12 альфа'!L22</f>
        <v>5939</v>
      </c>
      <c r="M22" s="27">
        <f>'Прил.12 согаз'!M22+'Прил.12 альфа'!M22</f>
        <v>15223</v>
      </c>
      <c r="N22" s="27">
        <f>'Прил.12 согаз'!N22+'Прил.12 альфа'!N22</f>
        <v>13728</v>
      </c>
      <c r="O22" s="27">
        <f>'Прил.12 согаз'!O22+'Прил.12 альфа'!O22</f>
        <v>9326</v>
      </c>
      <c r="P22" s="27">
        <f>'Прил.12 согаз'!P22+'Прил.12 альфа'!P22</f>
        <v>10575</v>
      </c>
      <c r="Q22" s="27">
        <f>'Прил.12 согаз'!Q22+'Прил.12 альфа'!Q22</f>
        <v>3478</v>
      </c>
      <c r="R22" s="27">
        <f>'Прил.12 согаз'!R22+'Прил.12 альфа'!R22</f>
        <v>8600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40895</v>
      </c>
      <c r="E23" s="27">
        <f t="shared" si="2"/>
        <v>18212</v>
      </c>
      <c r="F23" s="27">
        <f t="shared" si="3"/>
        <v>22683</v>
      </c>
      <c r="G23" s="27">
        <f>'Прил.12 согаз'!G23+'Прил.12 альфа'!G23</f>
        <v>174</v>
      </c>
      <c r="H23" s="27">
        <f>'Прил.12 согаз'!H23+'Прил.12 альфа'!H23</f>
        <v>139</v>
      </c>
      <c r="I23" s="27">
        <f>'Прил.12 согаз'!I23+'Прил.12 альфа'!I23</f>
        <v>804</v>
      </c>
      <c r="J23" s="27">
        <f>'Прил.12 согаз'!J23+'Прил.12 альфа'!J23</f>
        <v>773</v>
      </c>
      <c r="K23" s="27">
        <f>'Прил.12 согаз'!K23+'Прил.12 альфа'!K23</f>
        <v>3593</v>
      </c>
      <c r="L23" s="27">
        <f>'Прил.12 согаз'!L23+'Прил.12 альфа'!L23</f>
        <v>3330</v>
      </c>
      <c r="M23" s="27">
        <f>'Прил.12 согаз'!M23+'Прил.12 альфа'!M23</f>
        <v>6292</v>
      </c>
      <c r="N23" s="27">
        <f>'Прил.12 согаз'!N23+'Прил.12 альфа'!N23</f>
        <v>6690</v>
      </c>
      <c r="O23" s="27">
        <f>'Прил.12 согаз'!O23+'Прил.12 альфа'!O23</f>
        <v>5017</v>
      </c>
      <c r="P23" s="27">
        <f>'Прил.12 согаз'!P23+'Прил.12 альфа'!P23</f>
        <v>6188</v>
      </c>
      <c r="Q23" s="27">
        <f>'Прил.12 согаз'!Q23+'Прил.12 альфа'!Q23</f>
        <v>2332</v>
      </c>
      <c r="R23" s="27">
        <f>'Прил.12 согаз'!R23+'Прил.12 альфа'!R23</f>
        <v>5563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42177</v>
      </c>
      <c r="E24" s="27">
        <f t="shared" si="2"/>
        <v>20116</v>
      </c>
      <c r="F24" s="27">
        <f t="shared" si="3"/>
        <v>22061</v>
      </c>
      <c r="G24" s="27">
        <f>'Прил.12 согаз'!G24+'Прил.12 альфа'!G24</f>
        <v>136</v>
      </c>
      <c r="H24" s="27">
        <f>'Прил.12 согаз'!H24+'Прил.12 альфа'!H24</f>
        <v>145</v>
      </c>
      <c r="I24" s="27">
        <f>'Прил.12 согаз'!I24+'Прил.12 альфа'!I24</f>
        <v>843</v>
      </c>
      <c r="J24" s="27">
        <f>'Прил.12 согаз'!J24+'Прил.12 альфа'!J24</f>
        <v>751</v>
      </c>
      <c r="K24" s="27">
        <f>'Прил.12 согаз'!K24+'Прил.12 альфа'!K24</f>
        <v>3337</v>
      </c>
      <c r="L24" s="27">
        <f>'Прил.12 согаз'!L24+'Прил.12 альфа'!L24</f>
        <v>3194</v>
      </c>
      <c r="M24" s="27">
        <f>'Прил.12 согаз'!M24+'Прил.12 альфа'!M24</f>
        <v>8371</v>
      </c>
      <c r="N24" s="27">
        <f>'Прил.12 согаз'!N24+'Прил.12 альфа'!N24</f>
        <v>7637</v>
      </c>
      <c r="O24" s="27">
        <f>'Прил.12 согаз'!O24+'Прил.12 альфа'!O24</f>
        <v>5561</v>
      </c>
      <c r="P24" s="27">
        <f>'Прил.12 согаз'!P24+'Прил.12 альфа'!P24</f>
        <v>6099</v>
      </c>
      <c r="Q24" s="27">
        <f>'Прил.12 согаз'!Q24+'Прил.12 альфа'!Q24</f>
        <v>1868</v>
      </c>
      <c r="R24" s="27">
        <f>'Прил.12 согаз'!R24+'Прил.12 альфа'!R24</f>
        <v>4235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9135</v>
      </c>
      <c r="E25" s="27">
        <f t="shared" si="2"/>
        <v>4310</v>
      </c>
      <c r="F25" s="27">
        <f t="shared" si="3"/>
        <v>4825</v>
      </c>
      <c r="G25" s="27">
        <f>'Прил.12 согаз'!G25+'Прил.12 альфа'!G25</f>
        <v>26</v>
      </c>
      <c r="H25" s="27">
        <f>'Прил.12 согаз'!H25+'Прил.12 альфа'!H25</f>
        <v>30</v>
      </c>
      <c r="I25" s="27">
        <f>'Прил.12 согаз'!I25+'Прил.12 альфа'!I25</f>
        <v>140</v>
      </c>
      <c r="J25" s="27">
        <f>'Прил.12 согаз'!J25+'Прил.12 альфа'!J25</f>
        <v>155</v>
      </c>
      <c r="K25" s="27">
        <f>'Прил.12 согаз'!K25+'Прил.12 альфа'!K25</f>
        <v>762</v>
      </c>
      <c r="L25" s="27">
        <f>'Прил.12 согаз'!L25+'Прил.12 альфа'!L25</f>
        <v>702</v>
      </c>
      <c r="M25" s="27">
        <f>'Прил.12 согаз'!M25+'Прил.12 альфа'!M25</f>
        <v>1571</v>
      </c>
      <c r="N25" s="27">
        <f>'Прил.12 согаз'!N25+'Прил.12 альфа'!N25</f>
        <v>1376</v>
      </c>
      <c r="O25" s="27">
        <f>'Прил.12 согаз'!O25+'Прил.12 альфа'!O25</f>
        <v>1321</v>
      </c>
      <c r="P25" s="27">
        <f>'Прил.12 согаз'!P25+'Прил.12 альфа'!P25</f>
        <v>1401</v>
      </c>
      <c r="Q25" s="27">
        <f>'Прил.12 согаз'!Q25+'Прил.12 альфа'!Q25</f>
        <v>490</v>
      </c>
      <c r="R25" s="27">
        <f>'Прил.12 согаз'!R25+'Прил.12 альфа'!R25</f>
        <v>1161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59736</v>
      </c>
      <c r="E26" s="27">
        <f t="shared" si="2"/>
        <v>27627</v>
      </c>
      <c r="F26" s="27">
        <f t="shared" si="3"/>
        <v>32109</v>
      </c>
      <c r="G26" s="27">
        <f>'Прил.12 согаз'!G26+'Прил.12 альфа'!G26</f>
        <v>217</v>
      </c>
      <c r="H26" s="27">
        <f>'Прил.12 согаз'!H26+'Прил.12 альфа'!H26</f>
        <v>210</v>
      </c>
      <c r="I26" s="27">
        <f>'Прил.12 согаз'!I26+'Прил.12 альфа'!I26</f>
        <v>1155</v>
      </c>
      <c r="J26" s="27">
        <f>'Прил.12 согаз'!J26+'Прил.12 альфа'!J26</f>
        <v>964</v>
      </c>
      <c r="K26" s="27">
        <f>'Прил.12 согаз'!K26+'Прил.12 альфа'!K26</f>
        <v>4742</v>
      </c>
      <c r="L26" s="27">
        <f>'Прил.12 согаз'!L26+'Прил.12 альфа'!L26</f>
        <v>4462</v>
      </c>
      <c r="M26" s="27">
        <f>'Прил.12 согаз'!M26+'Прил.12 альфа'!M26</f>
        <v>11002</v>
      </c>
      <c r="N26" s="27">
        <f>'Прил.12 согаз'!N26+'Прил.12 альфа'!N26</f>
        <v>10272</v>
      </c>
      <c r="O26" s="27">
        <f>'Прил.12 согаз'!O26+'Прил.12 альфа'!O26</f>
        <v>7623</v>
      </c>
      <c r="P26" s="27">
        <f>'Прил.12 согаз'!P26+'Прил.12 альфа'!P26</f>
        <v>9165</v>
      </c>
      <c r="Q26" s="27">
        <f>'Прил.12 согаз'!Q26+'Прил.12 альфа'!Q26</f>
        <v>2888</v>
      </c>
      <c r="R26" s="27">
        <f>'Прил.12 согаз'!R26+'Прил.12 альфа'!R26</f>
        <v>7036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25534</v>
      </c>
      <c r="E27" s="27">
        <f t="shared" si="2"/>
        <v>11600</v>
      </c>
      <c r="F27" s="27">
        <f t="shared" si="3"/>
        <v>13934</v>
      </c>
      <c r="G27" s="27">
        <f>'Прил.12 согаз'!G27+'Прил.12 альфа'!G27</f>
        <v>100</v>
      </c>
      <c r="H27" s="27">
        <f>'Прил.12 согаз'!H27+'Прил.12 альфа'!H27</f>
        <v>97</v>
      </c>
      <c r="I27" s="27">
        <f>'Прил.12 согаз'!I27+'Прил.12 альфа'!I27</f>
        <v>518</v>
      </c>
      <c r="J27" s="27">
        <f>'Прил.12 согаз'!J27+'Прил.12 альфа'!J27</f>
        <v>485</v>
      </c>
      <c r="K27" s="27">
        <f>'Прил.12 согаз'!K27+'Прил.12 альфа'!K27</f>
        <v>2197</v>
      </c>
      <c r="L27" s="27">
        <f>'Прил.12 согаз'!L27+'Прил.12 альфа'!L27</f>
        <v>2069</v>
      </c>
      <c r="M27" s="27">
        <f>'Прил.12 согаз'!M27+'Прил.12 альфа'!M27</f>
        <v>4600</v>
      </c>
      <c r="N27" s="27">
        <f>'Прил.12 согаз'!N27+'Прил.12 альфа'!N27</f>
        <v>4876</v>
      </c>
      <c r="O27" s="27">
        <f>'Прил.12 согаз'!O27+'Прил.12 альфа'!O27</f>
        <v>3109</v>
      </c>
      <c r="P27" s="27">
        <f>'Прил.12 согаз'!P27+'Прил.12 альфа'!P27</f>
        <v>3734</v>
      </c>
      <c r="Q27" s="27">
        <f>'Прил.12 согаз'!Q27+'Прил.12 альфа'!Q27</f>
        <v>1076</v>
      </c>
      <c r="R27" s="27">
        <f>'Прил.12 согаз'!R27+'Прил.12 альфа'!R27</f>
        <v>2673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30156</v>
      </c>
      <c r="E28" s="27">
        <f t="shared" si="2"/>
        <v>13825</v>
      </c>
      <c r="F28" s="27">
        <f t="shared" si="3"/>
        <v>16331</v>
      </c>
      <c r="G28" s="27">
        <f>'Прил.12 согаз'!G28+'Прил.12 альфа'!G28</f>
        <v>133</v>
      </c>
      <c r="H28" s="27">
        <f>'Прил.12 согаз'!H28+'Прил.12 альфа'!H28</f>
        <v>134</v>
      </c>
      <c r="I28" s="27">
        <f>'Прил.12 согаз'!I28+'Прил.12 альфа'!I28</f>
        <v>789</v>
      </c>
      <c r="J28" s="27">
        <f>'Прил.12 согаз'!J28+'Прил.12 альфа'!J28</f>
        <v>778</v>
      </c>
      <c r="K28" s="27">
        <f>'Прил.12 согаз'!K28+'Прил.12 альфа'!K28</f>
        <v>2816</v>
      </c>
      <c r="L28" s="27">
        <f>'Прил.12 согаз'!L28+'Прил.12 альфа'!L28</f>
        <v>2715</v>
      </c>
      <c r="M28" s="27">
        <f>'Прил.12 согаз'!M28+'Прил.12 альфа'!M28</f>
        <v>5294</v>
      </c>
      <c r="N28" s="27">
        <f>'Прил.12 согаз'!N28+'Прил.12 альфа'!N28</f>
        <v>6152</v>
      </c>
      <c r="O28" s="27">
        <f>'Прил.12 согаз'!O28+'Прил.12 альфа'!O28</f>
        <v>3828</v>
      </c>
      <c r="P28" s="27">
        <f>'Прил.12 согаз'!P28+'Прил.12 альфа'!P28</f>
        <v>4143</v>
      </c>
      <c r="Q28" s="27">
        <f>'Прил.12 согаз'!Q28+'Прил.12 альфа'!Q28</f>
        <v>965</v>
      </c>
      <c r="R28" s="27">
        <f>'Прил.12 согаз'!R28+'Прил.12 альфа'!R28</f>
        <v>2409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45292</v>
      </c>
      <c r="E29" s="27">
        <f t="shared" si="2"/>
        <v>19530</v>
      </c>
      <c r="F29" s="27">
        <f t="shared" si="3"/>
        <v>25762</v>
      </c>
      <c r="G29" s="27">
        <f>'Прил.12 согаз'!G29+'Прил.12 альфа'!G29</f>
        <v>253</v>
      </c>
      <c r="H29" s="27">
        <f>'Прил.12 согаз'!H29+'Прил.12 альфа'!H29</f>
        <v>266</v>
      </c>
      <c r="I29" s="27">
        <f>'Прил.12 согаз'!I29+'Прил.12 альфа'!I29</f>
        <v>1259</v>
      </c>
      <c r="J29" s="27">
        <f>'Прил.12 согаз'!J29+'Прил.12 альфа'!J29</f>
        <v>1325</v>
      </c>
      <c r="K29" s="27">
        <f>'Прил.12 согаз'!K29+'Прил.12 альфа'!K29</f>
        <v>4673</v>
      </c>
      <c r="L29" s="27">
        <f>'Прил.12 согаз'!L29+'Прил.12 альфа'!L29</f>
        <v>4628</v>
      </c>
      <c r="M29" s="27">
        <f>'Прил.12 согаз'!M29+'Прил.12 альфа'!M29</f>
        <v>7100</v>
      </c>
      <c r="N29" s="27">
        <f>'Прил.12 согаз'!N29+'Прил.12 альфа'!N29</f>
        <v>10392</v>
      </c>
      <c r="O29" s="27">
        <f>'Прил.12 согаз'!O29+'Прил.12 альфа'!O29</f>
        <v>4879</v>
      </c>
      <c r="P29" s="27">
        <f>'Прил.12 согаз'!P29+'Прил.12 альфа'!P29</f>
        <v>6248</v>
      </c>
      <c r="Q29" s="27">
        <f>'Прил.12 согаз'!Q29+'Прил.12 альфа'!Q29</f>
        <v>1366</v>
      </c>
      <c r="R29" s="27">
        <f>'Прил.12 согаз'!R29+'Прил.12 альфа'!R29</f>
        <v>2903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116382</v>
      </c>
      <c r="E30" s="27">
        <f t="shared" si="2"/>
        <v>51927</v>
      </c>
      <c r="F30" s="27">
        <f t="shared" si="3"/>
        <v>64455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27092</v>
      </c>
      <c r="N30" s="27">
        <f>'Прил.12 согаз'!N30+'Прил.12 альфа'!N30</f>
        <v>28328</v>
      </c>
      <c r="O30" s="27">
        <f>'Прил.12 согаз'!O30+'Прил.12 альфа'!O30</f>
        <v>18070</v>
      </c>
      <c r="P30" s="27">
        <f>'Прил.12 согаз'!P30+'Прил.12 альфа'!P30</f>
        <v>20586</v>
      </c>
      <c r="Q30" s="27">
        <f>'Прил.12 согаз'!Q30+'Прил.12 альфа'!Q30</f>
        <v>6765</v>
      </c>
      <c r="R30" s="27">
        <f>'Прил.12 согаз'!R30+'Прил.12 альфа'!R30</f>
        <v>15541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94571</v>
      </c>
      <c r="E31" s="27">
        <f t="shared" si="2"/>
        <v>41793</v>
      </c>
      <c r="F31" s="27">
        <f t="shared" si="3"/>
        <v>52778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21405</v>
      </c>
      <c r="N31" s="27">
        <f>'Прил.12 согаз'!N31+'Прил.12 альфа'!N31</f>
        <v>22072</v>
      </c>
      <c r="O31" s="27">
        <f>'Прил.12 согаз'!O31+'Прил.12 альфа'!O31</f>
        <v>14903</v>
      </c>
      <c r="P31" s="27">
        <f>'Прил.12 согаз'!P31+'Прил.12 альфа'!P31</f>
        <v>17126</v>
      </c>
      <c r="Q31" s="27">
        <f>'Прил.12 согаз'!Q31+'Прил.12 альфа'!Q31</f>
        <v>5485</v>
      </c>
      <c r="R31" s="27">
        <f>'Прил.12 согаз'!R31+'Прил.12 альфа'!R31</f>
        <v>13580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22649</v>
      </c>
      <c r="E32" s="27">
        <f t="shared" si="2"/>
        <v>11595</v>
      </c>
      <c r="F32" s="27">
        <f t="shared" si="3"/>
        <v>11054</v>
      </c>
      <c r="G32" s="27">
        <f>'Прил.12 согаз'!G32+'Прил.12 альфа'!G32</f>
        <v>423</v>
      </c>
      <c r="H32" s="27">
        <f>'Прил.12 согаз'!H32+'Прил.12 альфа'!H32</f>
        <v>446</v>
      </c>
      <c r="I32" s="27">
        <f>'Прил.12 согаз'!I32+'Прил.12 альфа'!I32</f>
        <v>2299</v>
      </c>
      <c r="J32" s="27">
        <f>'Прил.12 согаз'!J32+'Прил.12 альфа'!J32</f>
        <v>2111</v>
      </c>
      <c r="K32" s="27">
        <f>'Прил.12 согаз'!K32+'Прил.12 альфа'!K32</f>
        <v>8873</v>
      </c>
      <c r="L32" s="27">
        <f>'Прил.12 согаз'!L32+'Прил.12 альфа'!L32</f>
        <v>8497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16698</v>
      </c>
      <c r="E33" s="27">
        <f t="shared" si="2"/>
        <v>8707</v>
      </c>
      <c r="F33" s="27">
        <f t="shared" si="3"/>
        <v>7991</v>
      </c>
      <c r="G33" s="27">
        <f>'Прил.12 согаз'!G33+'Прил.12 альфа'!G33</f>
        <v>306</v>
      </c>
      <c r="H33" s="27">
        <f>'Прил.12 согаз'!H33+'Прил.12 альфа'!H33</f>
        <v>311</v>
      </c>
      <c r="I33" s="27">
        <f>'Прил.12 согаз'!I33+'Прил.12 альфа'!I33</f>
        <v>1539</v>
      </c>
      <c r="J33" s="27">
        <f>'Прил.12 согаз'!J33+'Прил.12 альфа'!J33</f>
        <v>1514</v>
      </c>
      <c r="K33" s="27">
        <f>'Прил.12 согаз'!K33+'Прил.12 альфа'!K33</f>
        <v>6862</v>
      </c>
      <c r="L33" s="27">
        <f>'Прил.12 согаз'!L33+'Прил.12 альфа'!L33</f>
        <v>6166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16785</v>
      </c>
      <c r="E34" s="27">
        <f t="shared" si="2"/>
        <v>8635</v>
      </c>
      <c r="F34" s="27">
        <f t="shared" si="3"/>
        <v>8150</v>
      </c>
      <c r="G34" s="27">
        <f>'Прил.12 согаз'!G34+'Прил.12 альфа'!G34</f>
        <v>345</v>
      </c>
      <c r="H34" s="27">
        <f>'Прил.12 согаз'!H34+'Прил.12 альфа'!H34</f>
        <v>334</v>
      </c>
      <c r="I34" s="27">
        <f>'Прил.12 согаз'!I34+'Прил.12 альфа'!I34</f>
        <v>1639</v>
      </c>
      <c r="J34" s="27">
        <f>'Прил.12 согаз'!J34+'Прил.12 альфа'!J34</f>
        <v>1609</v>
      </c>
      <c r="K34" s="27">
        <f>'Прил.12 согаз'!K34+'Прил.12 альфа'!K34</f>
        <v>6651</v>
      </c>
      <c r="L34" s="27">
        <f>'Прил.12 согаз'!L34+'Прил.12 альфа'!L34</f>
        <v>6207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11088</v>
      </c>
      <c r="E35" s="27">
        <f t="shared" si="2"/>
        <v>5156</v>
      </c>
      <c r="F35" s="27">
        <f t="shared" si="3"/>
        <v>5932</v>
      </c>
      <c r="G35" s="27">
        <f>'Прил.12 согаз'!G35+'Прил.12 альфа'!G35</f>
        <v>10</v>
      </c>
      <c r="H35" s="27">
        <f>'Прил.12 согаз'!H35+'Прил.12 альфа'!H35</f>
        <v>9</v>
      </c>
      <c r="I35" s="27">
        <f>'Прил.12 согаз'!I35+'Прил.12 альфа'!I35</f>
        <v>30</v>
      </c>
      <c r="J35" s="27">
        <f>'Прил.12 согаз'!J35+'Прил.12 альфа'!J35</f>
        <v>36</v>
      </c>
      <c r="K35" s="27">
        <f>'Прил.12 согаз'!K35+'Прил.12 альфа'!K35</f>
        <v>108</v>
      </c>
      <c r="L35" s="27">
        <f>'Прил.12 согаз'!L35+'Прил.12 альфа'!L35</f>
        <v>107</v>
      </c>
      <c r="M35" s="27">
        <f>'Прил.12 согаз'!M35+'Прил.12 альфа'!M35</f>
        <v>1716</v>
      </c>
      <c r="N35" s="27">
        <f>'Прил.12 согаз'!N35+'Прил.12 альфа'!N35</f>
        <v>2346</v>
      </c>
      <c r="O35" s="27">
        <f>'Прил.12 согаз'!O35+'Прил.12 альфа'!O35</f>
        <v>2376</v>
      </c>
      <c r="P35" s="27">
        <f>'Прил.12 согаз'!P35+'Прил.12 альфа'!P35</f>
        <v>2248</v>
      </c>
      <c r="Q35" s="27">
        <f>'Прил.12 согаз'!Q35+'Прил.12 альфа'!Q35</f>
        <v>916</v>
      </c>
      <c r="R35" s="27">
        <f>'Прил.12 согаз'!R35+'Прил.12 альфа'!R35</f>
        <v>1186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16324</v>
      </c>
      <c r="E36" s="27">
        <f t="shared" si="2"/>
        <v>7722</v>
      </c>
      <c r="F36" s="27">
        <f t="shared" si="3"/>
        <v>8602</v>
      </c>
      <c r="G36" s="27">
        <f>'Прил.12 согаз'!G36+'Прил.12 альфа'!G36</f>
        <v>56</v>
      </c>
      <c r="H36" s="27">
        <f>'Прил.12 согаз'!H36+'Прил.12 альфа'!H36</f>
        <v>46</v>
      </c>
      <c r="I36" s="27">
        <f>'Прил.12 согаз'!I36+'Прил.12 альфа'!I36</f>
        <v>297</v>
      </c>
      <c r="J36" s="27">
        <f>'Прил.12 согаз'!J36+'Прил.12 альфа'!J36</f>
        <v>261</v>
      </c>
      <c r="K36" s="27">
        <f>'Прил.12 согаз'!K36+'Прил.12 альфа'!K36</f>
        <v>1380</v>
      </c>
      <c r="L36" s="27">
        <f>'Прил.12 согаз'!L36+'Прил.12 альфа'!L36</f>
        <v>1243</v>
      </c>
      <c r="M36" s="27">
        <f>'Прил.12 согаз'!M36+'Прил.12 альфа'!M36</f>
        <v>2960</v>
      </c>
      <c r="N36" s="27">
        <f>'Прил.12 согаз'!N36+'Прил.12 альфа'!N36</f>
        <v>2858</v>
      </c>
      <c r="O36" s="27">
        <f>'Прил.12 согаз'!O36+'Прил.12 альфа'!O36</f>
        <v>2184</v>
      </c>
      <c r="P36" s="27">
        <f>'Прил.12 согаз'!P36+'Прил.12 альфа'!P36</f>
        <v>2407</v>
      </c>
      <c r="Q36" s="27">
        <f>'Прил.12 согаз'!Q36+'Прил.12 альфа'!Q36</f>
        <v>845</v>
      </c>
      <c r="R36" s="27">
        <f>'Прил.12 согаз'!R36+'Прил.12 альфа'!R36</f>
        <v>1787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39549</v>
      </c>
      <c r="E37" s="27">
        <f t="shared" si="2"/>
        <v>17783</v>
      </c>
      <c r="F37" s="27">
        <f t="shared" si="3"/>
        <v>21766</v>
      </c>
      <c r="G37" s="27">
        <f>'Прил.12 согаз'!G37+'Прил.12 альфа'!G37</f>
        <v>231</v>
      </c>
      <c r="H37" s="27">
        <f>'Прил.12 согаз'!H37+'Прил.12 альфа'!H37</f>
        <v>231</v>
      </c>
      <c r="I37" s="27">
        <f>'Прил.12 согаз'!I37+'Прил.12 альфа'!I37</f>
        <v>1169</v>
      </c>
      <c r="J37" s="27">
        <f>'Прил.12 согаз'!J37+'Прил.12 альфа'!J37</f>
        <v>1047</v>
      </c>
      <c r="K37" s="27">
        <f>'Прил.12 согаз'!K37+'Прил.12 альфа'!K37</f>
        <v>4509</v>
      </c>
      <c r="L37" s="27">
        <f>'Прил.12 согаз'!L37+'Прил.12 альфа'!L37</f>
        <v>4275</v>
      </c>
      <c r="M37" s="27">
        <f>'Прил.12 согаз'!M37+'Прил.12 альфа'!M37</f>
        <v>6564</v>
      </c>
      <c r="N37" s="27">
        <f>'Прил.12 согаз'!N37+'Прил.12 альфа'!N37</f>
        <v>9087</v>
      </c>
      <c r="O37" s="27">
        <f>'Прил.12 согаз'!O37+'Прил.12 альфа'!O37</f>
        <v>4338</v>
      </c>
      <c r="P37" s="27">
        <f>'Прил.12 согаз'!P37+'Прил.12 альфа'!P37</f>
        <v>5205</v>
      </c>
      <c r="Q37" s="27">
        <f>'Прил.12 согаз'!Q37+'Прил.12 альфа'!Q37</f>
        <v>972</v>
      </c>
      <c r="R37" s="27">
        <f>'Прил.12 согаз'!R37+'Прил.12 альфа'!R37</f>
        <v>1921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5861</v>
      </c>
      <c r="E38" s="27">
        <f t="shared" si="2"/>
        <v>2195</v>
      </c>
      <c r="F38" s="27">
        <f t="shared" si="3"/>
        <v>3666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942</v>
      </c>
      <c r="N38" s="27">
        <f>'Прил.12 согаз'!N38+'Прил.12 альфа'!N38</f>
        <v>1153</v>
      </c>
      <c r="O38" s="27">
        <f>'Прил.12 согаз'!O38+'Прил.12 альфа'!O38</f>
        <v>825</v>
      </c>
      <c r="P38" s="27">
        <f>'Прил.12 согаз'!P38+'Прил.12 альфа'!P38</f>
        <v>1467</v>
      </c>
      <c r="Q38" s="27">
        <f>'Прил.12 согаз'!Q38+'Прил.12 альфа'!Q38</f>
        <v>428</v>
      </c>
      <c r="R38" s="27">
        <f>'Прил.12 согаз'!R38+'Прил.12 альфа'!R38</f>
        <v>1046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3228</v>
      </c>
      <c r="E39" s="27">
        <f t="shared" si="2"/>
        <v>1878</v>
      </c>
      <c r="F39" s="27">
        <f t="shared" si="3"/>
        <v>1350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233</v>
      </c>
      <c r="N39" s="27">
        <f>'Прил.12 согаз'!N39+'Прил.12 альфа'!N39</f>
        <v>540</v>
      </c>
      <c r="O39" s="27">
        <f>'Прил.12 согаз'!O39+'Прил.12 альфа'!O39</f>
        <v>1336</v>
      </c>
      <c r="P39" s="27">
        <f>'Прил.12 согаз'!P39+'Прил.12 альфа'!P39</f>
        <v>605</v>
      </c>
      <c r="Q39" s="27">
        <f>'Прил.12 согаз'!Q39+'Прил.12 альфа'!Q39</f>
        <v>309</v>
      </c>
      <c r="R39" s="27">
        <f>'Прил.12 согаз'!R39+'Прил.12 альфа'!R39</f>
        <v>205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5417</v>
      </c>
      <c r="E40" s="27">
        <f t="shared" si="2"/>
        <v>2552</v>
      </c>
      <c r="F40" s="27">
        <f t="shared" si="3"/>
        <v>2865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1205</v>
      </c>
      <c r="N40" s="27">
        <f>'Прил.12 согаз'!N40+'Прил.12 альфа'!N40</f>
        <v>878</v>
      </c>
      <c r="O40" s="27">
        <f>'Прил.12 согаз'!O40+'Прил.12 альфа'!O40</f>
        <v>1063</v>
      </c>
      <c r="P40" s="27">
        <f>'Прил.12 согаз'!P40+'Прил.12 альфа'!P40</f>
        <v>1189</v>
      </c>
      <c r="Q40" s="27">
        <f>'Прил.12 согаз'!Q40+'Прил.12 альфа'!Q40</f>
        <v>284</v>
      </c>
      <c r="R40" s="27">
        <f>'Прил.12 согаз'!R40+'Прил.12 альфа'!R40</f>
        <v>798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5941</v>
      </c>
      <c r="E41" s="27">
        <f t="shared" si="2"/>
        <v>3374</v>
      </c>
      <c r="F41" s="27">
        <f t="shared" si="3"/>
        <v>2567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1600</v>
      </c>
      <c r="N41" s="27">
        <f>'Прил.12 согаз'!N41+'Прил.12 альфа'!N41</f>
        <v>943</v>
      </c>
      <c r="O41" s="27">
        <f>'Прил.12 согаз'!O41+'Прил.12 альфа'!O41</f>
        <v>1363</v>
      </c>
      <c r="P41" s="27">
        <f>'Прил.12 согаз'!P41+'Прил.12 альфа'!P41</f>
        <v>1023</v>
      </c>
      <c r="Q41" s="27">
        <f>'Прил.12 согаз'!Q41+'Прил.12 альфа'!Q41</f>
        <v>411</v>
      </c>
      <c r="R41" s="27">
        <f>'Прил.12 согаз'!R41+'Прил.12 альфа'!R41</f>
        <v>601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7841</v>
      </c>
      <c r="E43" s="27">
        <f t="shared" si="2"/>
        <v>5439</v>
      </c>
      <c r="F43" s="27">
        <f t="shared" si="3"/>
        <v>2402</v>
      </c>
      <c r="G43" s="27">
        <f>'Прил.12 согаз'!G43+'Прил.12 альфа'!G43</f>
        <v>8</v>
      </c>
      <c r="H43" s="27">
        <f>'Прил.12 согаз'!H43+'Прил.12 альфа'!H43</f>
        <v>12</v>
      </c>
      <c r="I43" s="27">
        <f>'Прил.12 согаз'!I43+'Прил.12 альфа'!I43</f>
        <v>65</v>
      </c>
      <c r="J43" s="27">
        <f>'Прил.12 согаз'!J43+'Прил.12 альфа'!J43</f>
        <v>73</v>
      </c>
      <c r="K43" s="27">
        <f>'Прил.12 согаз'!K43+'Прил.12 альфа'!K43</f>
        <v>212</v>
      </c>
      <c r="L43" s="27">
        <f>'Прил.12 согаз'!L43+'Прил.12 альфа'!L43</f>
        <v>227</v>
      </c>
      <c r="M43" s="27">
        <f>'Прил.12 согаз'!M43+'Прил.12 альфа'!M43</f>
        <v>3830</v>
      </c>
      <c r="N43" s="27">
        <f>'Прил.12 согаз'!N43+'Прил.12 альфа'!N43</f>
        <v>1680</v>
      </c>
      <c r="O43" s="27">
        <f>'Прил.12 согаз'!O43+'Прил.12 альфа'!O43</f>
        <v>1223</v>
      </c>
      <c r="P43" s="27">
        <f>'Прил.12 согаз'!P43+'Прил.12 альфа'!P43</f>
        <v>277</v>
      </c>
      <c r="Q43" s="27">
        <f>'Прил.12 согаз'!Q43+'Прил.12 альфа'!Q43</f>
        <v>101</v>
      </c>
      <c r="R43" s="27">
        <f>'Прил.12 согаз'!R43+'Прил.12 альфа'!R43</f>
        <v>133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693352</v>
      </c>
      <c r="E44" s="21">
        <f>G44+I44+K44+O44+Q44+M44</f>
        <v>320444</v>
      </c>
      <c r="F44" s="21">
        <f>H44+J44+L44+P44+R44+N44</f>
        <v>372908</v>
      </c>
      <c r="G44" s="21">
        <f t="shared" ref="G44:R44" si="5">SUM(G45:G48)</f>
        <v>2696</v>
      </c>
      <c r="H44" s="21">
        <f t="shared" si="5"/>
        <v>2686</v>
      </c>
      <c r="I44" s="21">
        <f t="shared" si="5"/>
        <v>13991</v>
      </c>
      <c r="J44" s="21">
        <f t="shared" si="5"/>
        <v>13329</v>
      </c>
      <c r="K44" s="21">
        <f t="shared" si="5"/>
        <v>57041</v>
      </c>
      <c r="L44" s="21">
        <f t="shared" si="5"/>
        <v>53761</v>
      </c>
      <c r="M44" s="21">
        <f t="shared" si="5"/>
        <v>127177</v>
      </c>
      <c r="N44" s="21">
        <f t="shared" si="5"/>
        <v>131516</v>
      </c>
      <c r="O44" s="21">
        <f t="shared" si="5"/>
        <v>88498</v>
      </c>
      <c r="P44" s="21">
        <f t="shared" si="5"/>
        <v>100171</v>
      </c>
      <c r="Q44" s="21">
        <f t="shared" si="5"/>
        <v>31041</v>
      </c>
      <c r="R44" s="21">
        <f t="shared" si="5"/>
        <v>71445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634863</v>
      </c>
      <c r="E45" s="27">
        <f t="shared" ref="E45:E48" si="6">G45+I45+K45+O45+Q45+M45</f>
        <v>293874</v>
      </c>
      <c r="F45" s="27">
        <f t="shared" ref="F45:F48" si="7">H45+J45+L45+P45+R45+N45</f>
        <v>340989</v>
      </c>
      <c r="G45" s="58">
        <f>'Прил.12 согаз'!G45+'Прил.12 альфа'!G45</f>
        <v>2404</v>
      </c>
      <c r="H45" s="58">
        <f>'Прил.12 согаз'!H45+'Прил.12 альфа'!H45</f>
        <v>2402</v>
      </c>
      <c r="I45" s="58">
        <f>'Прил.12 согаз'!I45+'Прил.12 альфа'!I45</f>
        <v>12443</v>
      </c>
      <c r="J45" s="58">
        <f>'Прил.12 согаз'!J45+'Прил.12 альфа'!J45</f>
        <v>11951</v>
      </c>
      <c r="K45" s="58">
        <f>'Прил.12 согаз'!K45+'Прил.12 альфа'!K45</f>
        <v>50823</v>
      </c>
      <c r="L45" s="58">
        <f>'Прил.12 согаз'!L45+'Прил.12 альфа'!L45</f>
        <v>47882</v>
      </c>
      <c r="M45" s="58">
        <f>'Прил.12 согаз'!M45+'Прил.12 альфа'!M45</f>
        <v>117113</v>
      </c>
      <c r="N45" s="58">
        <f>'Прил.12 согаз'!N45+'Прил.12 альфа'!N45</f>
        <v>118717</v>
      </c>
      <c r="O45" s="58">
        <f>'Прил.12 согаз'!O45+'Прил.12 альфа'!O45</f>
        <v>81879</v>
      </c>
      <c r="P45" s="58">
        <f>'Прил.12 согаз'!P45+'Прил.12 альфа'!P45</f>
        <v>92362</v>
      </c>
      <c r="Q45" s="58">
        <f>'Прил.12 согаз'!Q45+'Прил.12 альфа'!Q45</f>
        <v>29212</v>
      </c>
      <c r="R45" s="58">
        <f>'Прил.12 согаз'!R45+'Прил.12 альфа'!R45</f>
        <v>67675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16267</v>
      </c>
      <c r="E46" s="27">
        <f t="shared" si="6"/>
        <v>7666</v>
      </c>
      <c r="F46" s="27">
        <f t="shared" si="7"/>
        <v>8601</v>
      </c>
      <c r="G46" s="26">
        <f>'Прил.12 согаз'!G46+'Прил.12 альфа'!G46</f>
        <v>55</v>
      </c>
      <c r="H46" s="26">
        <f>'Прил.12 согаз'!H46+'Прил.12 альфа'!H46</f>
        <v>46</v>
      </c>
      <c r="I46" s="26">
        <f>'Прил.12 согаз'!I46+'Прил.12 альфа'!I46</f>
        <v>298</v>
      </c>
      <c r="J46" s="26">
        <f>'Прил.12 согаз'!J46+'Прил.12 альфа'!J46</f>
        <v>260</v>
      </c>
      <c r="K46" s="26">
        <f>'Прил.12 согаз'!K46+'Прил.12 альфа'!K46</f>
        <v>1406</v>
      </c>
      <c r="L46" s="26">
        <f>'Прил.12 согаз'!L46+'Прил.12 альфа'!L46</f>
        <v>1272</v>
      </c>
      <c r="M46" s="26">
        <f>'Прил.12 согаз'!M46+'Прил.12 альфа'!M46</f>
        <v>2925</v>
      </c>
      <c r="N46" s="26">
        <f>'Прил.12 согаз'!N46+'Прил.12 альфа'!N46</f>
        <v>2854</v>
      </c>
      <c r="O46" s="26">
        <f>'Прил.12 согаз'!O46+'Прил.12 альфа'!O46</f>
        <v>2143</v>
      </c>
      <c r="P46" s="26">
        <f>'Прил.12 согаз'!P46+'Прил.12 альфа'!P46</f>
        <v>2396</v>
      </c>
      <c r="Q46" s="26">
        <f>'Прил.12 согаз'!Q46+'Прил.12 альфа'!Q46</f>
        <v>839</v>
      </c>
      <c r="R46" s="26">
        <f>'Прил.12 согаз'!R46+'Прил.12 альфа'!R46</f>
        <v>1773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42222</v>
      </c>
      <c r="E47" s="27">
        <f t="shared" si="6"/>
        <v>18904</v>
      </c>
      <c r="F47" s="27">
        <f t="shared" si="7"/>
        <v>23318</v>
      </c>
      <c r="G47" s="26">
        <f>'Прил.12 согаз'!G47+'Прил.12 альфа'!G47</f>
        <v>237</v>
      </c>
      <c r="H47" s="26">
        <f>'Прил.12 согаз'!H47+'Прил.12 альфа'!H47</f>
        <v>238</v>
      </c>
      <c r="I47" s="26">
        <f>'Прил.12 согаз'!I47+'Прил.12 альфа'!I47</f>
        <v>1250</v>
      </c>
      <c r="J47" s="26">
        <f>'Прил.12 согаз'!J47+'Прил.12 альфа'!J47</f>
        <v>1118</v>
      </c>
      <c r="K47" s="26">
        <f>'Прил.12 согаз'!K47+'Прил.12 альфа'!K47</f>
        <v>4812</v>
      </c>
      <c r="L47" s="26">
        <f>'Прил.12 согаз'!L47+'Прил.12 альфа'!L47</f>
        <v>4607</v>
      </c>
      <c r="M47" s="26">
        <f>'Прил.12 согаз'!M47+'Прил.12 альфа'!M47</f>
        <v>7139</v>
      </c>
      <c r="N47" s="26">
        <f>'Прил.12 согаз'!N47+'Прил.12 альфа'!N47</f>
        <v>9945</v>
      </c>
      <c r="O47" s="26">
        <f>'Прил.12 согаз'!O47+'Прил.12 альфа'!O47</f>
        <v>4476</v>
      </c>
      <c r="P47" s="26">
        <f>'Прил.12 согаз'!P47+'Прил.12 альфа'!P47</f>
        <v>5413</v>
      </c>
      <c r="Q47" s="26">
        <f>'Прил.12 согаз'!Q47+'Прил.12 альфа'!Q47</f>
        <v>990</v>
      </c>
      <c r="R47" s="26">
        <f>'Прил.12 согаз'!R47+'Прил.12 альфа'!R47</f>
        <v>1997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426146</v>
      </c>
      <c r="E20" s="21">
        <f>G20+I20+K20+O20+Q20+M20</f>
        <v>197780</v>
      </c>
      <c r="F20" s="21">
        <f>H20+J20+L20+P20+R20+N20</f>
        <v>228366</v>
      </c>
      <c r="G20" s="21">
        <f t="shared" ref="G20:R20" si="1">SUM(G21:G43)</f>
        <v>1705</v>
      </c>
      <c r="H20" s="21">
        <f t="shared" si="1"/>
        <v>1708</v>
      </c>
      <c r="I20" s="21">
        <f t="shared" si="1"/>
        <v>8756</v>
      </c>
      <c r="J20" s="21">
        <f t="shared" si="1"/>
        <v>8488</v>
      </c>
      <c r="K20" s="21">
        <f t="shared" si="1"/>
        <v>34243</v>
      </c>
      <c r="L20" s="21">
        <f t="shared" si="1"/>
        <v>32252</v>
      </c>
      <c r="M20" s="21">
        <f t="shared" si="1"/>
        <v>77568</v>
      </c>
      <c r="N20" s="21">
        <f t="shared" si="1"/>
        <v>80207</v>
      </c>
      <c r="O20" s="21">
        <f t="shared" si="1"/>
        <v>56205</v>
      </c>
      <c r="P20" s="21">
        <f t="shared" si="1"/>
        <v>62726</v>
      </c>
      <c r="Q20" s="21">
        <f t="shared" si="1"/>
        <v>19303</v>
      </c>
      <c r="R20" s="21">
        <f t="shared" si="1"/>
        <v>42985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1087</v>
      </c>
      <c r="E21" s="27">
        <f>G21+I21+K21+O21+Q21+M21</f>
        <v>309</v>
      </c>
      <c r="F21" s="27">
        <f>H21+J21+L21+P21+R21+N21</f>
        <v>778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140</v>
      </c>
      <c r="N21" s="27">
        <v>379</v>
      </c>
      <c r="O21" s="27">
        <v>122</v>
      </c>
      <c r="P21" s="27">
        <v>349</v>
      </c>
      <c r="Q21" s="27">
        <v>47</v>
      </c>
      <c r="R21" s="27">
        <v>50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45336</v>
      </c>
      <c r="E22" s="27">
        <f t="shared" ref="E22:E43" si="2">G22+I22+K22+O22+Q22+M22</f>
        <v>22076</v>
      </c>
      <c r="F22" s="27">
        <f t="shared" ref="F22:F43" si="3">H22+J22+L22+P22+R22+N22</f>
        <v>23260</v>
      </c>
      <c r="G22" s="27">
        <v>278</v>
      </c>
      <c r="H22" s="27">
        <v>276</v>
      </c>
      <c r="I22" s="27">
        <v>1013</v>
      </c>
      <c r="J22" s="27">
        <v>1009</v>
      </c>
      <c r="K22" s="27">
        <v>3453</v>
      </c>
      <c r="L22" s="27">
        <v>3284</v>
      </c>
      <c r="M22" s="27">
        <v>9237</v>
      </c>
      <c r="N22" s="27">
        <v>8080</v>
      </c>
      <c r="O22" s="27">
        <v>6232</v>
      </c>
      <c r="P22" s="27">
        <v>6632</v>
      </c>
      <c r="Q22" s="27">
        <v>1863</v>
      </c>
      <c r="R22" s="27">
        <v>3979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2008</v>
      </c>
      <c r="E23" s="27">
        <f t="shared" si="2"/>
        <v>1011</v>
      </c>
      <c r="F23" s="27">
        <f t="shared" si="3"/>
        <v>997</v>
      </c>
      <c r="G23" s="27">
        <v>3</v>
      </c>
      <c r="H23" s="27">
        <v>1</v>
      </c>
      <c r="I23" s="27">
        <v>9</v>
      </c>
      <c r="J23" s="27">
        <v>6</v>
      </c>
      <c r="K23" s="27">
        <v>90</v>
      </c>
      <c r="L23" s="27">
        <v>81</v>
      </c>
      <c r="M23" s="27">
        <v>440</v>
      </c>
      <c r="N23" s="27">
        <v>341</v>
      </c>
      <c r="O23" s="27">
        <v>358</v>
      </c>
      <c r="P23" s="27">
        <v>383</v>
      </c>
      <c r="Q23" s="27">
        <v>111</v>
      </c>
      <c r="R23" s="27">
        <v>185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35732</v>
      </c>
      <c r="E24" s="27">
        <f t="shared" si="2"/>
        <v>16993</v>
      </c>
      <c r="F24" s="27">
        <f t="shared" si="3"/>
        <v>18739</v>
      </c>
      <c r="G24" s="27">
        <v>109</v>
      </c>
      <c r="H24" s="27">
        <v>118</v>
      </c>
      <c r="I24" s="27">
        <v>687</v>
      </c>
      <c r="J24" s="27">
        <v>609</v>
      </c>
      <c r="K24" s="27">
        <v>2710</v>
      </c>
      <c r="L24" s="27">
        <v>2603</v>
      </c>
      <c r="M24" s="27">
        <v>7074</v>
      </c>
      <c r="N24" s="27">
        <v>6255</v>
      </c>
      <c r="O24" s="27">
        <v>4683</v>
      </c>
      <c r="P24" s="27">
        <v>5216</v>
      </c>
      <c r="Q24" s="27">
        <v>1730</v>
      </c>
      <c r="R24" s="27">
        <v>3938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768</v>
      </c>
      <c r="E25" s="27">
        <f t="shared" si="2"/>
        <v>445</v>
      </c>
      <c r="F25" s="27">
        <f t="shared" si="3"/>
        <v>323</v>
      </c>
      <c r="G25" s="27">
        <v>1</v>
      </c>
      <c r="H25" s="27">
        <v>0</v>
      </c>
      <c r="I25" s="27">
        <v>4</v>
      </c>
      <c r="J25" s="27">
        <v>8</v>
      </c>
      <c r="K25" s="27">
        <v>33</v>
      </c>
      <c r="L25" s="27">
        <v>31</v>
      </c>
      <c r="M25" s="27">
        <v>175</v>
      </c>
      <c r="N25" s="27">
        <v>88</v>
      </c>
      <c r="O25" s="27">
        <v>186</v>
      </c>
      <c r="P25" s="27">
        <v>133</v>
      </c>
      <c r="Q25" s="27">
        <v>46</v>
      </c>
      <c r="R25" s="27">
        <v>63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17560</v>
      </c>
      <c r="E26" s="27">
        <f t="shared" si="2"/>
        <v>8499</v>
      </c>
      <c r="F26" s="27">
        <f t="shared" si="3"/>
        <v>9061</v>
      </c>
      <c r="G26" s="27">
        <v>3</v>
      </c>
      <c r="H26" s="27">
        <v>1</v>
      </c>
      <c r="I26" s="27">
        <v>318</v>
      </c>
      <c r="J26" s="27">
        <v>284</v>
      </c>
      <c r="K26" s="27">
        <v>1223</v>
      </c>
      <c r="L26" s="27">
        <v>1161</v>
      </c>
      <c r="M26" s="27">
        <v>3334</v>
      </c>
      <c r="N26" s="27">
        <v>2888</v>
      </c>
      <c r="O26" s="27">
        <v>2785</v>
      </c>
      <c r="P26" s="27">
        <v>3000</v>
      </c>
      <c r="Q26" s="27">
        <v>836</v>
      </c>
      <c r="R26" s="27">
        <v>1727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9888</v>
      </c>
      <c r="E27" s="27">
        <f t="shared" si="2"/>
        <v>4756</v>
      </c>
      <c r="F27" s="27">
        <f t="shared" si="3"/>
        <v>5132</v>
      </c>
      <c r="G27" s="27">
        <v>1</v>
      </c>
      <c r="H27" s="27">
        <v>4</v>
      </c>
      <c r="I27" s="27">
        <v>178</v>
      </c>
      <c r="J27" s="27">
        <v>191</v>
      </c>
      <c r="K27" s="27">
        <v>757</v>
      </c>
      <c r="L27" s="27">
        <v>773</v>
      </c>
      <c r="M27" s="27">
        <v>1861</v>
      </c>
      <c r="N27" s="27">
        <v>1775</v>
      </c>
      <c r="O27" s="27">
        <v>1521</v>
      </c>
      <c r="P27" s="27">
        <v>1616</v>
      </c>
      <c r="Q27" s="27">
        <v>438</v>
      </c>
      <c r="R27" s="27">
        <v>773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29883</v>
      </c>
      <c r="E28" s="27">
        <f t="shared" si="2"/>
        <v>13623</v>
      </c>
      <c r="F28" s="27">
        <f t="shared" si="3"/>
        <v>16260</v>
      </c>
      <c r="G28" s="27">
        <v>132</v>
      </c>
      <c r="H28" s="27">
        <v>134</v>
      </c>
      <c r="I28" s="27">
        <v>787</v>
      </c>
      <c r="J28" s="27">
        <v>776</v>
      </c>
      <c r="K28" s="27">
        <v>2809</v>
      </c>
      <c r="L28" s="27">
        <v>2704</v>
      </c>
      <c r="M28" s="27">
        <v>5184</v>
      </c>
      <c r="N28" s="27">
        <v>6123</v>
      </c>
      <c r="O28" s="27">
        <v>3751</v>
      </c>
      <c r="P28" s="27">
        <v>4117</v>
      </c>
      <c r="Q28" s="27">
        <v>960</v>
      </c>
      <c r="R28" s="27">
        <v>2406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25239</v>
      </c>
      <c r="E29" s="27">
        <f t="shared" si="2"/>
        <v>10786</v>
      </c>
      <c r="F29" s="27">
        <f t="shared" si="3"/>
        <v>14453</v>
      </c>
      <c r="G29" s="27">
        <v>243</v>
      </c>
      <c r="H29" s="27">
        <v>255</v>
      </c>
      <c r="I29" s="27">
        <v>841</v>
      </c>
      <c r="J29" s="27">
        <v>902</v>
      </c>
      <c r="K29" s="27">
        <v>2444</v>
      </c>
      <c r="L29" s="27">
        <v>2416</v>
      </c>
      <c r="M29" s="27">
        <v>3659</v>
      </c>
      <c r="N29" s="27">
        <v>5836</v>
      </c>
      <c r="O29" s="27">
        <v>2844</v>
      </c>
      <c r="P29" s="27">
        <v>3628</v>
      </c>
      <c r="Q29" s="27">
        <v>755</v>
      </c>
      <c r="R29" s="27">
        <v>1416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91907</v>
      </c>
      <c r="E30" s="27">
        <f t="shared" si="2"/>
        <v>40670</v>
      </c>
      <c r="F30" s="27">
        <f t="shared" si="3"/>
        <v>51237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21035</v>
      </c>
      <c r="N30" s="27">
        <v>21765</v>
      </c>
      <c r="O30" s="27">
        <v>14038</v>
      </c>
      <c r="P30" s="27">
        <v>16269</v>
      </c>
      <c r="Q30" s="27">
        <v>5597</v>
      </c>
      <c r="R30" s="27">
        <v>13203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72203</v>
      </c>
      <c r="E31" s="27">
        <f t="shared" si="2"/>
        <v>31743</v>
      </c>
      <c r="F31" s="27">
        <f t="shared" si="3"/>
        <v>40460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16190</v>
      </c>
      <c r="N31" s="27">
        <v>16839</v>
      </c>
      <c r="O31" s="27">
        <v>11256</v>
      </c>
      <c r="P31" s="27">
        <v>13000</v>
      </c>
      <c r="Q31" s="27">
        <v>4297</v>
      </c>
      <c r="R31" s="27">
        <v>10621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18122</v>
      </c>
      <c r="E32" s="27">
        <f t="shared" si="2"/>
        <v>9310</v>
      </c>
      <c r="F32" s="27">
        <f t="shared" si="3"/>
        <v>8812</v>
      </c>
      <c r="G32" s="27">
        <v>349</v>
      </c>
      <c r="H32" s="27">
        <v>345</v>
      </c>
      <c r="I32" s="27">
        <v>1782</v>
      </c>
      <c r="J32" s="27">
        <v>1632</v>
      </c>
      <c r="K32" s="27">
        <v>7179</v>
      </c>
      <c r="L32" s="27">
        <v>6835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13401</v>
      </c>
      <c r="E33" s="27">
        <f t="shared" si="2"/>
        <v>7055</v>
      </c>
      <c r="F33" s="27">
        <f t="shared" si="3"/>
        <v>6346</v>
      </c>
      <c r="G33" s="27">
        <v>234</v>
      </c>
      <c r="H33" s="27">
        <v>237</v>
      </c>
      <c r="I33" s="27">
        <v>1189</v>
      </c>
      <c r="J33" s="27">
        <v>1179</v>
      </c>
      <c r="K33" s="27">
        <v>5632</v>
      </c>
      <c r="L33" s="27">
        <v>4930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13485</v>
      </c>
      <c r="E34" s="27">
        <f t="shared" si="2"/>
        <v>6927</v>
      </c>
      <c r="F34" s="27">
        <f t="shared" si="3"/>
        <v>6558</v>
      </c>
      <c r="G34" s="27">
        <v>271</v>
      </c>
      <c r="H34" s="27">
        <v>268</v>
      </c>
      <c r="I34" s="27">
        <v>1300</v>
      </c>
      <c r="J34" s="27">
        <v>1284</v>
      </c>
      <c r="K34" s="27">
        <v>5356</v>
      </c>
      <c r="L34" s="27">
        <v>5006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8340</v>
      </c>
      <c r="E35" s="27">
        <f t="shared" si="2"/>
        <v>3886</v>
      </c>
      <c r="F35" s="27">
        <f t="shared" si="3"/>
        <v>4454</v>
      </c>
      <c r="G35" s="27">
        <v>0</v>
      </c>
      <c r="H35" s="27">
        <v>1</v>
      </c>
      <c r="I35" s="27">
        <v>11</v>
      </c>
      <c r="J35" s="27">
        <v>12</v>
      </c>
      <c r="K35" s="27">
        <v>35</v>
      </c>
      <c r="L35" s="27">
        <v>35</v>
      </c>
      <c r="M35" s="27">
        <v>1322</v>
      </c>
      <c r="N35" s="27">
        <v>1715</v>
      </c>
      <c r="O35" s="27">
        <v>1789</v>
      </c>
      <c r="P35" s="27">
        <v>1726</v>
      </c>
      <c r="Q35" s="27">
        <v>729</v>
      </c>
      <c r="R35" s="27">
        <v>965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13674</v>
      </c>
      <c r="E36" s="27">
        <f t="shared" si="2"/>
        <v>6563</v>
      </c>
      <c r="F36" s="27">
        <f t="shared" si="3"/>
        <v>7111</v>
      </c>
      <c r="G36" s="27">
        <v>55</v>
      </c>
      <c r="H36" s="27">
        <v>46</v>
      </c>
      <c r="I36" s="27">
        <v>291</v>
      </c>
      <c r="J36" s="27">
        <v>259</v>
      </c>
      <c r="K36" s="27">
        <v>1130</v>
      </c>
      <c r="L36" s="27">
        <v>1043</v>
      </c>
      <c r="M36" s="27">
        <v>2441</v>
      </c>
      <c r="N36" s="27">
        <v>2332</v>
      </c>
      <c r="O36" s="27">
        <v>1938</v>
      </c>
      <c r="P36" s="27">
        <v>2019</v>
      </c>
      <c r="Q36" s="27">
        <v>708</v>
      </c>
      <c r="R36" s="27">
        <v>1412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12144</v>
      </c>
      <c r="E37" s="27">
        <f t="shared" si="2"/>
        <v>5293</v>
      </c>
      <c r="F37" s="27">
        <f t="shared" si="3"/>
        <v>6851</v>
      </c>
      <c r="G37" s="27">
        <v>21</v>
      </c>
      <c r="H37" s="27">
        <v>16</v>
      </c>
      <c r="I37" s="27">
        <v>323</v>
      </c>
      <c r="J37" s="27">
        <v>309</v>
      </c>
      <c r="K37" s="27">
        <v>1272</v>
      </c>
      <c r="L37" s="27">
        <v>1238</v>
      </c>
      <c r="M37" s="27">
        <v>1948</v>
      </c>
      <c r="N37" s="27">
        <v>2860</v>
      </c>
      <c r="O37" s="27">
        <v>1437</v>
      </c>
      <c r="P37" s="27">
        <v>1852</v>
      </c>
      <c r="Q37" s="27">
        <v>292</v>
      </c>
      <c r="R37" s="27">
        <v>576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4073</v>
      </c>
      <c r="E38" s="27">
        <f t="shared" si="2"/>
        <v>1594</v>
      </c>
      <c r="F38" s="27">
        <f t="shared" si="3"/>
        <v>2479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646</v>
      </c>
      <c r="N38" s="27">
        <v>741</v>
      </c>
      <c r="O38" s="27">
        <v>652</v>
      </c>
      <c r="P38" s="27">
        <v>1055</v>
      </c>
      <c r="Q38" s="27">
        <v>296</v>
      </c>
      <c r="R38" s="27">
        <v>683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2433</v>
      </c>
      <c r="E39" s="27">
        <f t="shared" si="2"/>
        <v>1431</v>
      </c>
      <c r="F39" s="27">
        <f t="shared" si="3"/>
        <v>1002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165</v>
      </c>
      <c r="N39" s="27">
        <v>402</v>
      </c>
      <c r="O39" s="27">
        <v>1014</v>
      </c>
      <c r="P39" s="27">
        <v>432</v>
      </c>
      <c r="Q39" s="27">
        <v>252</v>
      </c>
      <c r="R39" s="27">
        <v>168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4571</v>
      </c>
      <c r="E40" s="27">
        <f t="shared" si="2"/>
        <v>2122</v>
      </c>
      <c r="F40" s="27">
        <f t="shared" si="3"/>
        <v>2449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977</v>
      </c>
      <c r="N40" s="27">
        <v>712</v>
      </c>
      <c r="O40" s="27">
        <v>888</v>
      </c>
      <c r="P40" s="27">
        <v>1032</v>
      </c>
      <c r="Q40" s="27">
        <v>257</v>
      </c>
      <c r="R40" s="27">
        <v>705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366</v>
      </c>
      <c r="E41" s="27">
        <f t="shared" si="2"/>
        <v>214</v>
      </c>
      <c r="F41" s="27">
        <f t="shared" si="3"/>
        <v>152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95</v>
      </c>
      <c r="N41" s="27">
        <v>47</v>
      </c>
      <c r="O41" s="27">
        <v>100</v>
      </c>
      <c r="P41" s="27">
        <v>82</v>
      </c>
      <c r="Q41" s="27">
        <v>19</v>
      </c>
      <c r="R41" s="27">
        <v>23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3926</v>
      </c>
      <c r="E43" s="27">
        <f t="shared" si="2"/>
        <v>2474</v>
      </c>
      <c r="F43" s="27">
        <f t="shared" si="3"/>
        <v>1452</v>
      </c>
      <c r="G43" s="27">
        <v>5</v>
      </c>
      <c r="H43" s="27">
        <v>6</v>
      </c>
      <c r="I43" s="27">
        <v>23</v>
      </c>
      <c r="J43" s="27">
        <v>28</v>
      </c>
      <c r="K43" s="27">
        <v>120</v>
      </c>
      <c r="L43" s="27">
        <v>112</v>
      </c>
      <c r="M43" s="27">
        <v>1645</v>
      </c>
      <c r="N43" s="27">
        <v>1029</v>
      </c>
      <c r="O43" s="27">
        <v>611</v>
      </c>
      <c r="P43" s="27">
        <v>185</v>
      </c>
      <c r="Q43" s="27">
        <v>70</v>
      </c>
      <c r="R43" s="27">
        <v>92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426146</v>
      </c>
      <c r="E44" s="21">
        <f>G44+I44+K44+O44+Q44+M44</f>
        <v>197780</v>
      </c>
      <c r="F44" s="21">
        <f>H44+J44+L44+P44+R44+N44</f>
        <v>228366</v>
      </c>
      <c r="G44" s="21">
        <f t="shared" ref="G44:R44" si="5">SUM(G45:G48)</f>
        <v>1705</v>
      </c>
      <c r="H44" s="21">
        <f t="shared" si="5"/>
        <v>1708</v>
      </c>
      <c r="I44" s="21">
        <f t="shared" si="5"/>
        <v>8756</v>
      </c>
      <c r="J44" s="21">
        <f t="shared" si="5"/>
        <v>8488</v>
      </c>
      <c r="K44" s="21">
        <f t="shared" si="5"/>
        <v>34243</v>
      </c>
      <c r="L44" s="21">
        <f t="shared" si="5"/>
        <v>32252</v>
      </c>
      <c r="M44" s="21">
        <f t="shared" si="5"/>
        <v>77568</v>
      </c>
      <c r="N44" s="21">
        <f t="shared" si="5"/>
        <v>80207</v>
      </c>
      <c r="O44" s="21">
        <f t="shared" si="5"/>
        <v>56205</v>
      </c>
      <c r="P44" s="21">
        <f t="shared" si="5"/>
        <v>62726</v>
      </c>
      <c r="Q44" s="21">
        <f t="shared" si="5"/>
        <v>19303</v>
      </c>
      <c r="R44" s="21">
        <f t="shared" si="5"/>
        <v>42985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399539</v>
      </c>
      <c r="E45" s="27">
        <f t="shared" ref="E45:E48" si="6">G45+I45+K45+O45+Q45+M45</f>
        <v>185594</v>
      </c>
      <c r="F45" s="27">
        <f t="shared" ref="F45:F48" si="7">H45+J45+L45+P45+R45+N45</f>
        <v>213945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1631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1645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8125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7907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31735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29879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72996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74754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52805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58784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18302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40976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13750</v>
      </c>
      <c r="E46" s="27">
        <f t="shared" si="6"/>
        <v>6566</v>
      </c>
      <c r="F46" s="27">
        <f t="shared" si="7"/>
        <v>7184</v>
      </c>
      <c r="G46" s="26">
        <f>'Прил. 11 СОГАЗ'!F36</f>
        <v>55</v>
      </c>
      <c r="H46" s="26">
        <f>'Прил. 11 СОГАЗ'!G36</f>
        <v>46</v>
      </c>
      <c r="I46" s="26">
        <f>'Прил. 11 СОГАЗ'!H36</f>
        <v>293</v>
      </c>
      <c r="J46" s="26">
        <f>'Прил. 11 СОГАЗ'!I36</f>
        <v>259</v>
      </c>
      <c r="K46" s="26">
        <f>'Прил. 11 СОГАЗ'!J36</f>
        <v>1155</v>
      </c>
      <c r="L46" s="26">
        <f>'Прил. 11 СОГАЗ'!K36</f>
        <v>1066</v>
      </c>
      <c r="M46" s="26">
        <f>'Прил. 11 СОГАЗ'!L36</f>
        <v>2443</v>
      </c>
      <c r="N46" s="26">
        <f>'Прил. 11 СОГАЗ'!M36</f>
        <v>2374</v>
      </c>
      <c r="O46" s="26">
        <f>'Прил. 11 СОГАЗ'!N36</f>
        <v>1915</v>
      </c>
      <c r="P46" s="26">
        <f>'Прил. 11 СОГАЗ'!O36</f>
        <v>2026</v>
      </c>
      <c r="Q46" s="26">
        <f>'Прил. 11 СОГАЗ'!P36</f>
        <v>705</v>
      </c>
      <c r="R46" s="26">
        <f>'Прил. 11 СОГАЗ'!Q36</f>
        <v>1413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12857</v>
      </c>
      <c r="E47" s="27">
        <f t="shared" si="6"/>
        <v>5620</v>
      </c>
      <c r="F47" s="27">
        <f t="shared" si="7"/>
        <v>7237</v>
      </c>
      <c r="G47" s="26">
        <f>'Прил. 11 СОГАЗ'!F29+'Прил. 11 СОГАЗ'!F30+'Прил. 11 СОГАЗ'!F31+'Прил. 11 СОГАЗ'!F32+'Прил. 11 СОГАЗ'!F24</f>
        <v>19</v>
      </c>
      <c r="H47" s="26">
        <f>'Прил. 11 СОГАЗ'!G29+'Прил. 11 СОГАЗ'!G30+'Прил. 11 СОГАЗ'!G31+'Прил. 11 СОГАЗ'!G32+'Прил. 11 СОГАЗ'!G24</f>
        <v>17</v>
      </c>
      <c r="I47" s="26">
        <f>'Прил. 11 СОГАЗ'!H29+'Прил. 11 СОГАЗ'!H30+'Прил. 11 СОГАЗ'!H31+'Прил. 11 СОГАЗ'!H32+'Прил. 11 СОГАЗ'!H24</f>
        <v>338</v>
      </c>
      <c r="J47" s="26">
        <f>'Прил. 11 СОГАЗ'!I29+'Прил. 11 СОГАЗ'!I30+'Прил. 11 СОГАЗ'!I31+'Прил. 11 СОГАЗ'!I32+'Прил. 11 СОГАЗ'!I24</f>
        <v>322</v>
      </c>
      <c r="K47" s="26">
        <f>'Прил. 11 СОГАЗ'!J29+'Прил. 11 СОГАЗ'!J30+'Прил. 11 СОГАЗ'!J31+'Прил. 11 СОГАЗ'!J32+'Прил. 11 СОГАЗ'!J24</f>
        <v>1353</v>
      </c>
      <c r="L47" s="26">
        <f>'Прил. 11 СОГАЗ'!K29+'Прил. 11 СОГАЗ'!K30+'Прил. 11 СОГАЗ'!K31+'Прил. 11 СОГАЗ'!K32+'Прил. 11 СОГАЗ'!K24</f>
        <v>1307</v>
      </c>
      <c r="M47" s="26">
        <f>'Прил. 11 СОГАЗ'!L29+'Прил. 11 СОГАЗ'!L30+'Прил. 11 СОГАЗ'!L31+'Прил. 11 СОГАЗ'!L32+'Прил. 11 СОГАЗ'!L24</f>
        <v>2129</v>
      </c>
      <c r="N47" s="26">
        <f>'Прил. 11 СОГАЗ'!M29+'Прил. 11 СОГАЗ'!M30+'Прил. 11 СОГАЗ'!M31+'Прил. 11 СОГАЗ'!M32+'Прил. 11 СОГАЗ'!M24</f>
        <v>3079</v>
      </c>
      <c r="O47" s="26">
        <f>'Прил. 11 СОГАЗ'!N29+'Прил. 11 СОГАЗ'!N30+'Прил. 11 СОГАЗ'!N31+'Прил. 11 СОГАЗ'!N32+'Прил. 11 СОГАЗ'!N24</f>
        <v>1485</v>
      </c>
      <c r="P47" s="26">
        <f>'Прил. 11 СОГАЗ'!O29+'Прил. 11 СОГАЗ'!O30+'Прил. 11 СОГАЗ'!O31+'Прил. 11 СОГАЗ'!O32+'Прил. 11 СОГАЗ'!O24</f>
        <v>1916</v>
      </c>
      <c r="Q47" s="26">
        <f>'Прил. 11 СОГАЗ'!P29+'Прил. 11 СОГАЗ'!P30+'Прил. 11 СОГАЗ'!P31+'Прил. 11 СОГАЗ'!P32+'Прил. 11 СОГАЗ'!P24</f>
        <v>296</v>
      </c>
      <c r="R47" s="26">
        <f>'Прил. 11 СОГАЗ'!Q29+'Прил. 11 СОГАЗ'!Q30+'Прил. 11 СОГАЗ'!Q31+'Прил. 11 СОГАЗ'!Q32+'Прил. 11 СОГАЗ'!Q24</f>
        <v>596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3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267206</v>
      </c>
      <c r="E20" s="21">
        <f>G20+I20+K20+O20+Q20+M20</f>
        <v>122664</v>
      </c>
      <c r="F20" s="21">
        <f>H20+J20+L20+P20+R20+N20</f>
        <v>144542</v>
      </c>
      <c r="G20" s="21">
        <f t="shared" ref="G20:R20" si="1">SUM(G21:G43)</f>
        <v>991</v>
      </c>
      <c r="H20" s="21">
        <f t="shared" si="1"/>
        <v>978</v>
      </c>
      <c r="I20" s="21">
        <f t="shared" si="1"/>
        <v>5235</v>
      </c>
      <c r="J20" s="21">
        <f t="shared" si="1"/>
        <v>4841</v>
      </c>
      <c r="K20" s="21">
        <f t="shared" si="1"/>
        <v>22798</v>
      </c>
      <c r="L20" s="21">
        <f t="shared" si="1"/>
        <v>21509</v>
      </c>
      <c r="M20" s="21">
        <f t="shared" si="1"/>
        <v>49609</v>
      </c>
      <c r="N20" s="21">
        <f t="shared" si="1"/>
        <v>51309</v>
      </c>
      <c r="O20" s="21">
        <f t="shared" si="1"/>
        <v>32293</v>
      </c>
      <c r="P20" s="21">
        <f t="shared" si="1"/>
        <v>37445</v>
      </c>
      <c r="Q20" s="21">
        <f t="shared" si="1"/>
        <v>11738</v>
      </c>
      <c r="R20" s="21">
        <f t="shared" si="1"/>
        <v>28460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365</v>
      </c>
      <c r="E21" s="27">
        <f>G21+I21+K21+O21+Q21+M21</f>
        <v>83</v>
      </c>
      <c r="F21" s="27">
        <f>H21+J21+L21+P21+R21+N21</f>
        <v>282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37</v>
      </c>
      <c r="N21" s="27">
        <v>129</v>
      </c>
      <c r="O21" s="27">
        <v>31</v>
      </c>
      <c r="P21" s="27">
        <v>136</v>
      </c>
      <c r="Q21" s="27">
        <v>15</v>
      </c>
      <c r="R21" s="27">
        <v>17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31305</v>
      </c>
      <c r="E22" s="27">
        <f t="shared" ref="E22:E43" si="2">G22+I22+K22+O22+Q22+M22</f>
        <v>14000</v>
      </c>
      <c r="F22" s="27">
        <f t="shared" ref="F22:F43" si="3">H22+J22+L22+P22+R22+N22</f>
        <v>17305</v>
      </c>
      <c r="G22" s="27">
        <v>0</v>
      </c>
      <c r="H22" s="27">
        <v>0</v>
      </c>
      <c r="I22" s="27">
        <v>432</v>
      </c>
      <c r="J22" s="27">
        <v>438</v>
      </c>
      <c r="K22" s="27">
        <v>2873</v>
      </c>
      <c r="L22" s="27">
        <v>2655</v>
      </c>
      <c r="M22" s="27">
        <v>5986</v>
      </c>
      <c r="N22" s="27">
        <v>5648</v>
      </c>
      <c r="O22" s="27">
        <v>3094</v>
      </c>
      <c r="P22" s="27">
        <v>3943</v>
      </c>
      <c r="Q22" s="27">
        <v>1615</v>
      </c>
      <c r="R22" s="27">
        <v>4621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38887</v>
      </c>
      <c r="E23" s="27">
        <f t="shared" si="2"/>
        <v>17201</v>
      </c>
      <c r="F23" s="27">
        <f t="shared" si="3"/>
        <v>21686</v>
      </c>
      <c r="G23" s="27">
        <v>171</v>
      </c>
      <c r="H23" s="27">
        <v>138</v>
      </c>
      <c r="I23" s="27">
        <v>795</v>
      </c>
      <c r="J23" s="27">
        <v>767</v>
      </c>
      <c r="K23" s="27">
        <v>3503</v>
      </c>
      <c r="L23" s="27">
        <v>3249</v>
      </c>
      <c r="M23" s="27">
        <v>5852</v>
      </c>
      <c r="N23" s="27">
        <v>6349</v>
      </c>
      <c r="O23" s="27">
        <v>4659</v>
      </c>
      <c r="P23" s="27">
        <v>5805</v>
      </c>
      <c r="Q23" s="27">
        <v>2221</v>
      </c>
      <c r="R23" s="27">
        <v>5378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6445</v>
      </c>
      <c r="E24" s="27">
        <f t="shared" si="2"/>
        <v>3123</v>
      </c>
      <c r="F24" s="27">
        <f t="shared" si="3"/>
        <v>3322</v>
      </c>
      <c r="G24" s="27">
        <v>27</v>
      </c>
      <c r="H24" s="27">
        <v>27</v>
      </c>
      <c r="I24" s="27">
        <v>156</v>
      </c>
      <c r="J24" s="27">
        <v>142</v>
      </c>
      <c r="K24" s="27">
        <v>627</v>
      </c>
      <c r="L24" s="27">
        <v>591</v>
      </c>
      <c r="M24" s="27">
        <v>1297</v>
      </c>
      <c r="N24" s="27">
        <v>1382</v>
      </c>
      <c r="O24" s="27">
        <v>878</v>
      </c>
      <c r="P24" s="27">
        <v>883</v>
      </c>
      <c r="Q24" s="27">
        <v>138</v>
      </c>
      <c r="R24" s="27">
        <v>297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8367</v>
      </c>
      <c r="E25" s="27">
        <f t="shared" si="2"/>
        <v>3865</v>
      </c>
      <c r="F25" s="27">
        <f t="shared" si="3"/>
        <v>4502</v>
      </c>
      <c r="G25" s="27">
        <v>25</v>
      </c>
      <c r="H25" s="27">
        <v>30</v>
      </c>
      <c r="I25" s="27">
        <v>136</v>
      </c>
      <c r="J25" s="27">
        <v>147</v>
      </c>
      <c r="K25" s="27">
        <v>729</v>
      </c>
      <c r="L25" s="27">
        <v>671</v>
      </c>
      <c r="M25" s="27">
        <v>1396</v>
      </c>
      <c r="N25" s="27">
        <v>1288</v>
      </c>
      <c r="O25" s="27">
        <v>1135</v>
      </c>
      <c r="P25" s="27">
        <v>1268</v>
      </c>
      <c r="Q25" s="27">
        <v>444</v>
      </c>
      <c r="R25" s="27">
        <v>1098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42176</v>
      </c>
      <c r="E26" s="27">
        <f t="shared" si="2"/>
        <v>19128</v>
      </c>
      <c r="F26" s="27">
        <f t="shared" si="3"/>
        <v>23048</v>
      </c>
      <c r="G26" s="27">
        <v>214</v>
      </c>
      <c r="H26" s="27">
        <v>209</v>
      </c>
      <c r="I26" s="27">
        <v>837</v>
      </c>
      <c r="J26" s="27">
        <v>680</v>
      </c>
      <c r="K26" s="27">
        <v>3519</v>
      </c>
      <c r="L26" s="27">
        <v>3301</v>
      </c>
      <c r="M26" s="27">
        <v>7668</v>
      </c>
      <c r="N26" s="27">
        <v>7384</v>
      </c>
      <c r="O26" s="27">
        <v>4838</v>
      </c>
      <c r="P26" s="27">
        <v>6165</v>
      </c>
      <c r="Q26" s="27">
        <v>2052</v>
      </c>
      <c r="R26" s="27">
        <v>5309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15646</v>
      </c>
      <c r="E27" s="27">
        <f t="shared" si="2"/>
        <v>6844</v>
      </c>
      <c r="F27" s="27">
        <f t="shared" si="3"/>
        <v>8802</v>
      </c>
      <c r="G27" s="27">
        <v>99</v>
      </c>
      <c r="H27" s="27">
        <v>93</v>
      </c>
      <c r="I27" s="27">
        <v>340</v>
      </c>
      <c r="J27" s="27">
        <v>294</v>
      </c>
      <c r="K27" s="27">
        <v>1440</v>
      </c>
      <c r="L27" s="27">
        <v>1296</v>
      </c>
      <c r="M27" s="27">
        <v>2739</v>
      </c>
      <c r="N27" s="27">
        <v>3101</v>
      </c>
      <c r="O27" s="27">
        <v>1588</v>
      </c>
      <c r="P27" s="27">
        <v>2118</v>
      </c>
      <c r="Q27" s="27">
        <v>638</v>
      </c>
      <c r="R27" s="27">
        <v>1900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273</v>
      </c>
      <c r="E28" s="27">
        <f t="shared" si="2"/>
        <v>202</v>
      </c>
      <c r="F28" s="27">
        <f t="shared" si="3"/>
        <v>71</v>
      </c>
      <c r="G28" s="27">
        <v>1</v>
      </c>
      <c r="H28" s="27">
        <v>0</v>
      </c>
      <c r="I28" s="27">
        <v>2</v>
      </c>
      <c r="J28" s="27">
        <v>2</v>
      </c>
      <c r="K28" s="27">
        <v>7</v>
      </c>
      <c r="L28" s="27">
        <v>11</v>
      </c>
      <c r="M28" s="27">
        <v>110</v>
      </c>
      <c r="N28" s="27">
        <v>29</v>
      </c>
      <c r="O28" s="27">
        <v>77</v>
      </c>
      <c r="P28" s="27">
        <v>26</v>
      </c>
      <c r="Q28" s="27">
        <v>5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20053</v>
      </c>
      <c r="E29" s="27">
        <f t="shared" si="2"/>
        <v>8744</v>
      </c>
      <c r="F29" s="27">
        <f t="shared" si="3"/>
        <v>11309</v>
      </c>
      <c r="G29" s="27">
        <v>10</v>
      </c>
      <c r="H29" s="27">
        <v>11</v>
      </c>
      <c r="I29" s="27">
        <v>418</v>
      </c>
      <c r="J29" s="27">
        <v>423</v>
      </c>
      <c r="K29" s="27">
        <v>2229</v>
      </c>
      <c r="L29" s="27">
        <v>2212</v>
      </c>
      <c r="M29" s="27">
        <v>3441</v>
      </c>
      <c r="N29" s="27">
        <v>4556</v>
      </c>
      <c r="O29" s="27">
        <v>2035</v>
      </c>
      <c r="P29" s="27">
        <v>2620</v>
      </c>
      <c r="Q29" s="27">
        <v>611</v>
      </c>
      <c r="R29" s="27">
        <v>1487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24475</v>
      </c>
      <c r="E30" s="27">
        <f t="shared" si="2"/>
        <v>11257</v>
      </c>
      <c r="F30" s="27">
        <f t="shared" si="3"/>
        <v>13218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6057</v>
      </c>
      <c r="N30" s="27">
        <v>6563</v>
      </c>
      <c r="O30" s="27">
        <v>4032</v>
      </c>
      <c r="P30" s="27">
        <v>4317</v>
      </c>
      <c r="Q30" s="27">
        <v>1168</v>
      </c>
      <c r="R30" s="27">
        <v>2338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22368</v>
      </c>
      <c r="E31" s="27">
        <f t="shared" si="2"/>
        <v>10050</v>
      </c>
      <c r="F31" s="27">
        <f t="shared" si="3"/>
        <v>12318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5215</v>
      </c>
      <c r="N31" s="27">
        <v>5233</v>
      </c>
      <c r="O31" s="27">
        <v>3647</v>
      </c>
      <c r="P31" s="27">
        <v>4126</v>
      </c>
      <c r="Q31" s="27">
        <v>1188</v>
      </c>
      <c r="R31" s="27">
        <v>2959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4527</v>
      </c>
      <c r="E32" s="27">
        <f t="shared" si="2"/>
        <v>2285</v>
      </c>
      <c r="F32" s="27">
        <f t="shared" si="3"/>
        <v>2242</v>
      </c>
      <c r="G32" s="27">
        <v>74</v>
      </c>
      <c r="H32" s="27">
        <v>101</v>
      </c>
      <c r="I32" s="27">
        <v>517</v>
      </c>
      <c r="J32" s="27">
        <v>479</v>
      </c>
      <c r="K32" s="27">
        <v>1694</v>
      </c>
      <c r="L32" s="27">
        <v>1662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3297</v>
      </c>
      <c r="E33" s="27">
        <f t="shared" si="2"/>
        <v>1652</v>
      </c>
      <c r="F33" s="27">
        <f t="shared" si="3"/>
        <v>1645</v>
      </c>
      <c r="G33" s="27">
        <v>72</v>
      </c>
      <c r="H33" s="27">
        <v>74</v>
      </c>
      <c r="I33" s="27">
        <v>350</v>
      </c>
      <c r="J33" s="27">
        <v>335</v>
      </c>
      <c r="K33" s="27">
        <v>1230</v>
      </c>
      <c r="L33" s="27">
        <v>1236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3300</v>
      </c>
      <c r="E34" s="27">
        <f t="shared" si="2"/>
        <v>1708</v>
      </c>
      <c r="F34" s="27">
        <f t="shared" si="3"/>
        <v>1592</v>
      </c>
      <c r="G34" s="27">
        <v>74</v>
      </c>
      <c r="H34" s="27">
        <v>66</v>
      </c>
      <c r="I34" s="27">
        <v>339</v>
      </c>
      <c r="J34" s="27">
        <v>325</v>
      </c>
      <c r="K34" s="27">
        <v>1295</v>
      </c>
      <c r="L34" s="27">
        <v>1201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2748</v>
      </c>
      <c r="E35" s="27">
        <f t="shared" si="2"/>
        <v>1270</v>
      </c>
      <c r="F35" s="27">
        <f t="shared" si="3"/>
        <v>1478</v>
      </c>
      <c r="G35" s="27">
        <v>10</v>
      </c>
      <c r="H35" s="27">
        <v>8</v>
      </c>
      <c r="I35" s="27">
        <v>19</v>
      </c>
      <c r="J35" s="27">
        <v>24</v>
      </c>
      <c r="K35" s="27">
        <v>73</v>
      </c>
      <c r="L35" s="27">
        <v>72</v>
      </c>
      <c r="M35" s="27">
        <v>394</v>
      </c>
      <c r="N35" s="27">
        <v>631</v>
      </c>
      <c r="O35" s="27">
        <v>587</v>
      </c>
      <c r="P35" s="27">
        <v>522</v>
      </c>
      <c r="Q35" s="27">
        <v>187</v>
      </c>
      <c r="R35" s="27">
        <v>221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2650</v>
      </c>
      <c r="E36" s="27">
        <f t="shared" si="2"/>
        <v>1159</v>
      </c>
      <c r="F36" s="27">
        <f t="shared" si="3"/>
        <v>1491</v>
      </c>
      <c r="G36" s="27">
        <v>1</v>
      </c>
      <c r="H36" s="27">
        <v>0</v>
      </c>
      <c r="I36" s="27">
        <v>6</v>
      </c>
      <c r="J36" s="27">
        <v>2</v>
      </c>
      <c r="K36" s="27">
        <v>250</v>
      </c>
      <c r="L36" s="27">
        <v>200</v>
      </c>
      <c r="M36" s="27">
        <v>519</v>
      </c>
      <c r="N36" s="27">
        <v>526</v>
      </c>
      <c r="O36" s="27">
        <v>246</v>
      </c>
      <c r="P36" s="27">
        <v>388</v>
      </c>
      <c r="Q36" s="27">
        <v>137</v>
      </c>
      <c r="R36" s="27">
        <v>375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27405</v>
      </c>
      <c r="E37" s="27">
        <f t="shared" si="2"/>
        <v>12490</v>
      </c>
      <c r="F37" s="27">
        <f t="shared" si="3"/>
        <v>14915</v>
      </c>
      <c r="G37" s="27">
        <v>210</v>
      </c>
      <c r="H37" s="27">
        <v>215</v>
      </c>
      <c r="I37" s="27">
        <v>846</v>
      </c>
      <c r="J37" s="27">
        <v>738</v>
      </c>
      <c r="K37" s="27">
        <v>3237</v>
      </c>
      <c r="L37" s="27">
        <v>3037</v>
      </c>
      <c r="M37" s="27">
        <v>4616</v>
      </c>
      <c r="N37" s="27">
        <v>6227</v>
      </c>
      <c r="O37" s="27">
        <v>2901</v>
      </c>
      <c r="P37" s="27">
        <v>3353</v>
      </c>
      <c r="Q37" s="27">
        <v>680</v>
      </c>
      <c r="R37" s="27">
        <v>1345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1788</v>
      </c>
      <c r="E38" s="27">
        <f t="shared" si="2"/>
        <v>601</v>
      </c>
      <c r="F38" s="27">
        <f t="shared" si="3"/>
        <v>1187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296</v>
      </c>
      <c r="N38" s="27">
        <v>412</v>
      </c>
      <c r="O38" s="27">
        <v>173</v>
      </c>
      <c r="P38" s="27">
        <v>412</v>
      </c>
      <c r="Q38" s="27">
        <v>132</v>
      </c>
      <c r="R38" s="27">
        <v>363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795</v>
      </c>
      <c r="E39" s="27">
        <f t="shared" si="2"/>
        <v>447</v>
      </c>
      <c r="F39" s="27">
        <f t="shared" si="3"/>
        <v>348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68</v>
      </c>
      <c r="N39" s="27">
        <v>138</v>
      </c>
      <c r="O39" s="27">
        <v>322</v>
      </c>
      <c r="P39" s="27">
        <v>173</v>
      </c>
      <c r="Q39" s="27">
        <v>57</v>
      </c>
      <c r="R39" s="27">
        <v>37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846</v>
      </c>
      <c r="E40" s="27">
        <f t="shared" si="2"/>
        <v>430</v>
      </c>
      <c r="F40" s="27">
        <f t="shared" si="3"/>
        <v>416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228</v>
      </c>
      <c r="N40" s="27">
        <v>166</v>
      </c>
      <c r="O40" s="27">
        <v>175</v>
      </c>
      <c r="P40" s="27">
        <v>157</v>
      </c>
      <c r="Q40" s="27">
        <v>27</v>
      </c>
      <c r="R40" s="27">
        <v>93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5575</v>
      </c>
      <c r="E41" s="27">
        <f t="shared" si="2"/>
        <v>3160</v>
      </c>
      <c r="F41" s="27">
        <f t="shared" si="3"/>
        <v>2415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1505</v>
      </c>
      <c r="N41" s="27">
        <v>896</v>
      </c>
      <c r="O41" s="27">
        <v>1263</v>
      </c>
      <c r="P41" s="27">
        <v>941</v>
      </c>
      <c r="Q41" s="27">
        <v>392</v>
      </c>
      <c r="R41" s="27">
        <v>578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3915</v>
      </c>
      <c r="E43" s="27">
        <f t="shared" si="2"/>
        <v>2965</v>
      </c>
      <c r="F43" s="27">
        <f t="shared" si="3"/>
        <v>950</v>
      </c>
      <c r="G43" s="27">
        <v>3</v>
      </c>
      <c r="H43" s="27">
        <v>6</v>
      </c>
      <c r="I43" s="27">
        <v>42</v>
      </c>
      <c r="J43" s="27">
        <v>45</v>
      </c>
      <c r="K43" s="27">
        <v>92</v>
      </c>
      <c r="L43" s="27">
        <v>115</v>
      </c>
      <c r="M43" s="27">
        <v>2185</v>
      </c>
      <c r="N43" s="27">
        <v>651</v>
      </c>
      <c r="O43" s="27">
        <v>612</v>
      </c>
      <c r="P43" s="27">
        <v>92</v>
      </c>
      <c r="Q43" s="27">
        <v>31</v>
      </c>
      <c r="R43" s="27">
        <v>41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267206</v>
      </c>
      <c r="E44" s="21">
        <f>G44+I44+K44+O44+Q44+M44</f>
        <v>122664</v>
      </c>
      <c r="F44" s="21">
        <f>H44+J44+L44+P44+R44+N44</f>
        <v>144542</v>
      </c>
      <c r="G44" s="21">
        <f t="shared" ref="G44:R44" si="5">SUM(G45:G48)</f>
        <v>991</v>
      </c>
      <c r="H44" s="21">
        <f t="shared" si="5"/>
        <v>978</v>
      </c>
      <c r="I44" s="21">
        <f t="shared" si="5"/>
        <v>5235</v>
      </c>
      <c r="J44" s="21">
        <f t="shared" si="5"/>
        <v>4841</v>
      </c>
      <c r="K44" s="21">
        <f t="shared" si="5"/>
        <v>22798</v>
      </c>
      <c r="L44" s="21">
        <f t="shared" si="5"/>
        <v>21509</v>
      </c>
      <c r="M44" s="21">
        <f t="shared" si="5"/>
        <v>49609</v>
      </c>
      <c r="N44" s="21">
        <f t="shared" si="5"/>
        <v>51309</v>
      </c>
      <c r="O44" s="21">
        <f t="shared" si="5"/>
        <v>32293</v>
      </c>
      <c r="P44" s="21">
        <f t="shared" si="5"/>
        <v>37445</v>
      </c>
      <c r="Q44" s="21">
        <f t="shared" si="5"/>
        <v>11738</v>
      </c>
      <c r="R44" s="21">
        <f t="shared" si="5"/>
        <v>28460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235324</v>
      </c>
      <c r="E45" s="27">
        <f t="shared" ref="E45:E48" si="6">G45+I45+K45+O45+Q45+M45</f>
        <v>108280</v>
      </c>
      <c r="F45" s="27">
        <f t="shared" ref="F45:F48" si="7">H45+J45+L45+P45+R45+N45</f>
        <v>127044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773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757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4318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4044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19088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18003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44117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43963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29074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33578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10910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26699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2517</v>
      </c>
      <c r="E46" s="27">
        <f t="shared" si="6"/>
        <v>1100</v>
      </c>
      <c r="F46" s="27">
        <f t="shared" si="7"/>
        <v>1417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1</v>
      </c>
      <c r="K46" s="26">
        <f>'Прил. 11 АЛЬФА'!J36</f>
        <v>251</v>
      </c>
      <c r="L46" s="26">
        <f>'Прил. 11 АЛЬФА'!K36</f>
        <v>206</v>
      </c>
      <c r="M46" s="26">
        <f>'Прил. 11 АЛЬФА'!L36</f>
        <v>482</v>
      </c>
      <c r="N46" s="26">
        <f>'Прил. 11 АЛЬФА'!M36</f>
        <v>480</v>
      </c>
      <c r="O46" s="26">
        <f>'Прил. 11 АЛЬФА'!N36</f>
        <v>228</v>
      </c>
      <c r="P46" s="26">
        <f>'Прил. 11 АЛЬФА'!O36</f>
        <v>370</v>
      </c>
      <c r="Q46" s="26">
        <f>'Прил. 11 АЛЬФА'!P36</f>
        <v>134</v>
      </c>
      <c r="R46" s="26">
        <f>'Прил. 11 АЛЬФА'!Q36</f>
        <v>360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29365</v>
      </c>
      <c r="E47" s="27">
        <f t="shared" si="6"/>
        <v>13284</v>
      </c>
      <c r="F47" s="27">
        <f t="shared" si="7"/>
        <v>16081</v>
      </c>
      <c r="G47" s="26">
        <f>'Прил. 11 АЛЬФА'!F29+'Прил. 11 АЛЬФА'!F30+'Прил. 11 АЛЬФА'!F31+'Прил. 11 АЛЬФА'!F32+'Прил. 11 АЛЬФА'!F24</f>
        <v>218</v>
      </c>
      <c r="H47" s="26">
        <f>'Прил. 11 АЛЬФА'!G29+'Прил. 11 АЛЬФА'!G30+'Прил. 11 АЛЬФА'!G31+'Прил. 11 АЛЬФА'!G32+'Прил. 11 АЛЬФА'!G24</f>
        <v>221</v>
      </c>
      <c r="I47" s="26">
        <f>'Прил. 11 АЛЬФА'!H29+'Прил. 11 АЛЬФА'!H30+'Прил. 11 АЛЬФА'!H31+'Прил. 11 АЛЬФА'!H32+'Прил. 11 АЛЬФА'!H24</f>
        <v>912</v>
      </c>
      <c r="J47" s="26">
        <f>'Прил. 11 АЛЬФА'!I29+'Прил. 11 АЛЬФА'!I30+'Прил. 11 АЛЬФА'!I31+'Прил. 11 АЛЬФА'!I32+'Прил. 11 АЛЬФА'!I24</f>
        <v>796</v>
      </c>
      <c r="K47" s="26">
        <f>'Прил. 11 АЛЬФА'!J29+'Прил. 11 АЛЬФА'!J30+'Прил. 11 АЛЬФА'!J31+'Прил. 11 АЛЬФА'!J32+'Прил. 11 АЛЬФА'!J24</f>
        <v>3459</v>
      </c>
      <c r="L47" s="26">
        <f>'Прил. 11 АЛЬФА'!K29+'Прил. 11 АЛЬФА'!K30+'Прил. 11 АЛЬФА'!K31+'Прил. 11 АЛЬФА'!K32+'Прил. 11 АЛЬФА'!K24</f>
        <v>3300</v>
      </c>
      <c r="M47" s="26">
        <f>'Прил. 11 АЛЬФА'!L29+'Прил. 11 АЛЬФА'!L30+'Прил. 11 АЛЬФА'!L31+'Прил. 11 АЛЬФА'!L32+'Прил. 11 АЛЬФА'!L24</f>
        <v>5010</v>
      </c>
      <c r="N47" s="26">
        <f>'Прил. 11 АЛЬФА'!M29+'Прил. 11 АЛЬФА'!M30+'Прил. 11 АЛЬФА'!M31+'Прил. 11 АЛЬФА'!M32+'Прил. 11 АЛЬФА'!M24</f>
        <v>6866</v>
      </c>
      <c r="O47" s="26">
        <f>'Прил. 11 АЛЬФА'!N29+'Прил. 11 АЛЬФА'!N30+'Прил. 11 АЛЬФА'!N31+'Прил. 11 АЛЬФА'!N32+'Прил. 11 АЛЬФА'!N24</f>
        <v>2991</v>
      </c>
      <c r="P47" s="26">
        <f>'Прил. 11 АЛЬФА'!O29+'Прил. 11 АЛЬФА'!O30+'Прил. 11 АЛЬФА'!O31+'Прил. 11 АЛЬФА'!O32+'Прил. 11 АЛЬФА'!O24</f>
        <v>3497</v>
      </c>
      <c r="Q47" s="26">
        <f>'Прил. 11 АЛЬФА'!P29+'Прил. 11 АЛЬФА'!P30+'Прил. 11 АЛЬФА'!P31+'Прил. 11 АЛЬФА'!P32+'Прил. 11 АЛЬФА'!P24</f>
        <v>694</v>
      </c>
      <c r="R47" s="26">
        <f>'Прил. 11 АЛЬФА'!Q29+'Прил. 11 АЛЬФА'!Q30+'Прил. 11 АЛЬФА'!Q31+'Прил. 11 АЛЬФА'!Q32+'Прил. 11 АЛЬФА'!Q24</f>
        <v>1401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13" zoomScale="50" zoomScaleNormal="75" workbookViewId="0">
      <selection activeCell="K24" sqref="K24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281112</v>
      </c>
      <c r="D20" s="53">
        <f>'Прил. 11 СОГАЗ'!D20+'Прил. 11 АЛЬФА'!D20</f>
        <v>130344</v>
      </c>
      <c r="E20" s="53">
        <f>'Прил. 11 СОГАЗ'!E20+'Прил. 11 АЛЬФА'!E20</f>
        <v>150768</v>
      </c>
      <c r="F20" s="53">
        <f>'Прил. 11 СОГАЗ'!F20+'Прил. 11 АЛЬФА'!F20</f>
        <v>1068</v>
      </c>
      <c r="G20" s="53">
        <f>'Прил. 11 СОГАЗ'!G20+'Прил. 11 АЛЬФА'!G20</f>
        <v>1086</v>
      </c>
      <c r="H20" s="53">
        <f>'Прил. 11 СОГАЗ'!H20+'Прил. 11 АЛЬФА'!H20</f>
        <v>5310</v>
      </c>
      <c r="I20" s="53">
        <f>'Прил. 11 СОГАЗ'!I20+'Прил. 11 АЛЬФА'!I20</f>
        <v>5084</v>
      </c>
      <c r="J20" s="53">
        <f>'Прил. 11 СОГАЗ'!J20+'Прил. 11 АЛЬФА'!J20</f>
        <v>21247</v>
      </c>
      <c r="K20" s="53">
        <f>'Прил. 11 СОГАЗ'!K20+'Прил. 11 АЛЬФА'!K20</f>
        <v>19716</v>
      </c>
      <c r="L20" s="53">
        <f>'Прил. 11 СОГАЗ'!L20+'Прил. 11 АЛЬФА'!L20</f>
        <v>51233</v>
      </c>
      <c r="M20" s="53">
        <f>'Прил. 11 СОГАЗ'!M20+'Прил. 11 АЛЬФА'!M20</f>
        <v>52217</v>
      </c>
      <c r="N20" s="53">
        <f>'Прил. 11 СОГАЗ'!N20+'Прил. 11 АЛЬФА'!N20</f>
        <v>37743</v>
      </c>
      <c r="O20" s="53">
        <f>'Прил. 11 СОГАЗ'!O20+'Прил. 11 АЛЬФА'!O20</f>
        <v>41530</v>
      </c>
      <c r="P20" s="53">
        <f>'Прил. 11 СОГАЗ'!P20+'Прил. 11 АЛЬФА'!P20</f>
        <v>13743</v>
      </c>
      <c r="Q20" s="53">
        <f>'Прил. 11 СОГАЗ'!Q20+'Прил. 11 АЛЬФА'!Q20</f>
        <v>31135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8030</v>
      </c>
      <c r="D21" s="53">
        <f>'Прил. 11 СОГАЗ'!D21+'Прил. 11 АЛЬФА'!D21</f>
        <v>3847</v>
      </c>
      <c r="E21" s="53">
        <f>'Прил. 11 СОГАЗ'!E21+'Прил. 11 АЛЬФА'!E21</f>
        <v>4183</v>
      </c>
      <c r="F21" s="53">
        <f>'Прил. 11 СОГАЗ'!F21+'Прил. 11 АЛЬФА'!F21</f>
        <v>34</v>
      </c>
      <c r="G21" s="53">
        <f>'Прил. 11 СОГАЗ'!G21+'Прил. 11 АЛЬФА'!G21</f>
        <v>26</v>
      </c>
      <c r="H21" s="53">
        <f>'Прил. 11 СОГАЗ'!H21+'Прил. 11 АЛЬФА'!H21</f>
        <v>167</v>
      </c>
      <c r="I21" s="53">
        <f>'Прил. 11 СОГАЗ'!I21+'Прил. 11 АЛЬФА'!I21</f>
        <v>136</v>
      </c>
      <c r="J21" s="53">
        <f>'Прил. 11 СОГАЗ'!J21+'Прил. 11 АЛЬФА'!J21</f>
        <v>692</v>
      </c>
      <c r="K21" s="53">
        <f>'Прил. 11 СОГАЗ'!K21+'Прил. 11 АЛЬФА'!K21</f>
        <v>582</v>
      </c>
      <c r="L21" s="53">
        <f>'Прил. 11 СОГАЗ'!L21+'Прил. 11 АЛЬФА'!L21</f>
        <v>1626</v>
      </c>
      <c r="M21" s="53">
        <f>'Прил. 11 СОГАЗ'!M21+'Прил. 11 АЛЬФА'!M21</f>
        <v>1538</v>
      </c>
      <c r="N21" s="53">
        <f>'Прил. 11 СОГАЗ'!N21+'Прил. 11 АЛЬФА'!N21</f>
        <v>1002</v>
      </c>
      <c r="O21" s="53">
        <f>'Прил. 11 СОГАЗ'!O21+'Прил. 11 АЛЬФА'!O21</f>
        <v>1216</v>
      </c>
      <c r="P21" s="53">
        <f>'Прил. 11 СОГАЗ'!P21+'Прил. 11 АЛЬФА'!P21</f>
        <v>326</v>
      </c>
      <c r="Q21" s="53">
        <f>'Прил. 11 СОГАЗ'!Q21+'Прил. 11 АЛЬФА'!Q21</f>
        <v>685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48047</v>
      </c>
      <c r="D22" s="53">
        <f>'Прил. 11 СОГАЗ'!D22+'Прил. 11 АЛЬФА'!D22</f>
        <v>20714</v>
      </c>
      <c r="E22" s="53">
        <f>'Прил. 11 СОГАЗ'!E22+'Прил. 11 АЛЬФА'!E22</f>
        <v>27333</v>
      </c>
      <c r="F22" s="53">
        <f>'Прил. 11 СОГАЗ'!F22+'Прил. 11 АЛЬФА'!F22</f>
        <v>254</v>
      </c>
      <c r="G22" s="53">
        <f>'Прил. 11 СОГАЗ'!G22+'Прил. 11 АЛЬФА'!G22</f>
        <v>265</v>
      </c>
      <c r="H22" s="53">
        <f>'Прил. 11 СОГАЗ'!H22+'Прил. 11 АЛЬФА'!H22</f>
        <v>1340</v>
      </c>
      <c r="I22" s="53">
        <f>'Прил. 11 СОГАЗ'!I22+'Прил. 11 АЛЬФА'!I22</f>
        <v>1379</v>
      </c>
      <c r="J22" s="53">
        <f>'Прил. 11 СОГАЗ'!J22+'Прил. 11 АЛЬФА'!J22</f>
        <v>5006</v>
      </c>
      <c r="K22" s="53">
        <f>'Прил. 11 СОГАЗ'!K22+'Прил. 11 АЛЬФА'!K22</f>
        <v>4955</v>
      </c>
      <c r="L22" s="53">
        <f>'Прил. 11 СОГАЗ'!L22+'Прил. 11 АЛЬФА'!L22</f>
        <v>7550</v>
      </c>
      <c r="M22" s="53">
        <f>'Прил. 11 СОГАЗ'!M22+'Прил. 11 АЛЬФА'!M22</f>
        <v>11283</v>
      </c>
      <c r="N22" s="53">
        <f>'Прил. 11 СОГАЗ'!N22+'Прил. 11 АЛЬФА'!N22</f>
        <v>5155</v>
      </c>
      <c r="O22" s="53">
        <f>'Прил. 11 СОГАЗ'!O22+'Прил. 11 АЛЬФА'!O22</f>
        <v>6479</v>
      </c>
      <c r="P22" s="53">
        <f>'Прил. 11 СОГАЗ'!P22+'Прил. 11 АЛЬФА'!P22</f>
        <v>1409</v>
      </c>
      <c r="Q22" s="53">
        <f>'Прил. 11 СОГАЗ'!Q22+'Прил. 11 АЛЬФА'!Q22</f>
        <v>2972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1200</v>
      </c>
      <c r="D24" s="53">
        <f>'Прил. 11 СОГАЗ'!D24+'Прил. 11 АЛЬФА'!D24</f>
        <v>612</v>
      </c>
      <c r="E24" s="53">
        <f>'Прил. 11 СОГАЗ'!E24+'Прил. 11 АЛЬФА'!E24</f>
        <v>588</v>
      </c>
      <c r="F24" s="53">
        <f>'Прил. 11 СОГАЗ'!F24+'Прил. 11 АЛЬФА'!F24</f>
        <v>3</v>
      </c>
      <c r="G24" s="53">
        <f>'Прил. 11 СОГАЗ'!G24+'Прил. 11 АЛЬФА'!G24</f>
        <v>0</v>
      </c>
      <c r="H24" s="53">
        <f>'Прил. 11 СОГАЗ'!H24+'Прил. 11 АЛЬФА'!H24</f>
        <v>21</v>
      </c>
      <c r="I24" s="53">
        <f>'Прил. 11 СОГАЗ'!I24+'Прил. 11 АЛЬФА'!I24</f>
        <v>17</v>
      </c>
      <c r="J24" s="53">
        <f>'Прил. 11 СОГАЗ'!J24+'Прил. 11 АЛЬФА'!J24</f>
        <v>89</v>
      </c>
      <c r="K24" s="53">
        <f>'Прил. 11 СОГАЗ'!K24+'Прил. 11 АЛЬФА'!K24</f>
        <v>94</v>
      </c>
      <c r="L24" s="53">
        <f>'Прил. 11 СОГАЗ'!L24+'Прил. 11 АЛЬФА'!L24</f>
        <v>229</v>
      </c>
      <c r="M24" s="53">
        <f>'Прил. 11 СОГАЗ'!M24+'Прил. 11 АЛЬФА'!M24</f>
        <v>206</v>
      </c>
      <c r="N24" s="53">
        <f>'Прил. 11 СОГАЗ'!N24+'Прил. 11 АЛЬФА'!N24</f>
        <v>233</v>
      </c>
      <c r="O24" s="53">
        <f>'Прил. 11 СОГАЗ'!O24+'Прил. 11 АЛЬФА'!O24</f>
        <v>222</v>
      </c>
      <c r="P24" s="53">
        <f>'Прил. 11 СОГАЗ'!P24+'Прил. 11 АЛЬФА'!P24</f>
        <v>37</v>
      </c>
      <c r="Q24" s="53">
        <f>'Прил. 11 СОГАЗ'!Q24+'Прил. 11 АЛЬФА'!Q24</f>
        <v>49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40223</v>
      </c>
      <c r="D25" s="53">
        <f>'Прил. 11 СОГАЗ'!D25+'Прил. 11 АЛЬФА'!D25</f>
        <v>20256</v>
      </c>
      <c r="E25" s="53">
        <f>'Прил. 11 СОГАЗ'!E25+'Прил. 11 АЛЬФА'!E25</f>
        <v>19967</v>
      </c>
      <c r="F25" s="53">
        <f>'Прил. 11 СОГАЗ'!F25+'Прил. 11 АЛЬФА'!F25</f>
        <v>114</v>
      </c>
      <c r="G25" s="53">
        <f>'Прил. 11 СОГАЗ'!G25+'Прил. 11 АЛЬФА'!G25</f>
        <v>129</v>
      </c>
      <c r="H25" s="53">
        <f>'Прил. 11 СОГАЗ'!H25+'Прил. 11 АЛЬФА'!H25</f>
        <v>702</v>
      </c>
      <c r="I25" s="53">
        <f>'Прил. 11 СОГАЗ'!I25+'Прил. 11 АЛЬФА'!I25</f>
        <v>634</v>
      </c>
      <c r="J25" s="53">
        <f>'Прил. 11 СОГАЗ'!J25+'Прил. 11 АЛЬФА'!J25</f>
        <v>2888</v>
      </c>
      <c r="K25" s="53">
        <f>'Прил. 11 СОГАЗ'!K25+'Прил. 11 АЛЬФА'!K25</f>
        <v>2760</v>
      </c>
      <c r="L25" s="53">
        <f>'Прил. 11 СОГАЗ'!L25+'Прил. 11 АЛЬФА'!L25</f>
        <v>9077</v>
      </c>
      <c r="M25" s="53">
        <f>'Прил. 11 СОГАЗ'!M25+'Прил. 11 АЛЬФА'!M25</f>
        <v>6712</v>
      </c>
      <c r="N25" s="53">
        <f>'Прил. 11 СОГАЗ'!N25+'Прил. 11 АЛЬФА'!N25</f>
        <v>5623</v>
      </c>
      <c r="O25" s="53">
        <f>'Прил. 11 СОГАЗ'!O25+'Прил. 11 АЛЬФА'!O25</f>
        <v>5630</v>
      </c>
      <c r="P25" s="53">
        <f>'Прил. 11 СОГАЗ'!P25+'Прил. 11 АЛЬФА'!P25</f>
        <v>1852</v>
      </c>
      <c r="Q25" s="53">
        <f>'Прил. 11 СОГАЗ'!Q25+'Прил. 11 АЛЬФА'!Q25</f>
        <v>4102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525</v>
      </c>
      <c r="D26" s="53">
        <f>'Прил. 11 СОГАЗ'!D26+'Прил. 11 АЛЬФА'!D26</f>
        <v>264</v>
      </c>
      <c r="E26" s="53">
        <f>'Прил. 11 СОГАЗ'!E26+'Прил. 11 АЛЬФА'!E26</f>
        <v>261</v>
      </c>
      <c r="F26" s="53">
        <f>'Прил. 11 СОГАЗ'!F26+'Прил. 11 АЛЬФА'!F26</f>
        <v>2</v>
      </c>
      <c r="G26" s="53">
        <f>'Прил. 11 СОГАЗ'!G26+'Прил. 11 АЛЬФА'!G26</f>
        <v>1</v>
      </c>
      <c r="H26" s="53">
        <f>'Прил. 11 СОГАЗ'!H26+'Прил. 11 АЛЬФА'!H26</f>
        <v>3</v>
      </c>
      <c r="I26" s="53">
        <f>'Прил. 11 СОГАЗ'!I26+'Прил. 11 АЛЬФА'!I26</f>
        <v>3</v>
      </c>
      <c r="J26" s="53">
        <f>'Прил. 11 СОГАЗ'!J26+'Прил. 11 АЛЬФА'!J26</f>
        <v>34</v>
      </c>
      <c r="K26" s="53">
        <f>'Прил. 11 СОГАЗ'!K26+'Прил. 11 АЛЬФА'!K26</f>
        <v>24</v>
      </c>
      <c r="L26" s="53">
        <f>'Прил. 11 СОГАЗ'!L26+'Прил. 11 АЛЬФА'!L26</f>
        <v>100</v>
      </c>
      <c r="M26" s="53">
        <f>'Прил. 11 СОГАЗ'!M26+'Прил. 11 АЛЬФА'!M26</f>
        <v>77</v>
      </c>
      <c r="N26" s="53">
        <f>'Прил. 11 СОГАЗ'!N26+'Прил. 11 АЛЬФА'!N26</f>
        <v>101</v>
      </c>
      <c r="O26" s="53">
        <f>'Прил. 11 СОГАЗ'!O26+'Прил. 11 АЛЬФА'!O26</f>
        <v>87</v>
      </c>
      <c r="P26" s="53">
        <f>'Прил. 11 СОГАЗ'!P26+'Прил. 11 АЛЬФА'!P26</f>
        <v>24</v>
      </c>
      <c r="Q26" s="53">
        <f>'Прил. 11 СОГАЗ'!Q26+'Прил. 11 АЛЬФА'!Q26</f>
        <v>69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4222</v>
      </c>
      <c r="D27" s="53">
        <f>'Прил. 11 СОГАЗ'!D27+'Прил. 11 АЛЬФА'!D27</f>
        <v>1882</v>
      </c>
      <c r="E27" s="53">
        <f>'Прил. 11 СОГАЗ'!E27+'Прил. 11 АЛЬФА'!E27</f>
        <v>2340</v>
      </c>
      <c r="F27" s="53">
        <f>'Прил. 11 СОГАЗ'!F27+'Прил. 11 АЛЬФА'!F27</f>
        <v>20</v>
      </c>
      <c r="G27" s="53">
        <f>'Прил. 11 СОГАЗ'!G27+'Прил. 11 АЛЬФА'!G27</f>
        <v>23</v>
      </c>
      <c r="H27" s="53">
        <f>'Прил. 11 СОГАЗ'!H27+'Прил. 11 АЛЬФА'!H27</f>
        <v>134</v>
      </c>
      <c r="I27" s="53">
        <f>'Прил. 11 СОГАЗ'!I27+'Прил. 11 АЛЬФА'!I27</f>
        <v>116</v>
      </c>
      <c r="J27" s="53">
        <f>'Прил. 11 СОГАЗ'!J27+'Прил. 11 АЛЬФА'!J27</f>
        <v>547</v>
      </c>
      <c r="K27" s="53">
        <f>'Прил. 11 СОГАЗ'!K27+'Прил. 11 АЛЬФА'!K27</f>
        <v>508</v>
      </c>
      <c r="L27" s="53">
        <f>'Прил. 11 СОГАЗ'!L27+'Прил. 11 АЛЬФА'!L27</f>
        <v>680</v>
      </c>
      <c r="M27" s="53">
        <f>'Прил. 11 СОГАЗ'!M27+'Прил. 11 АЛЬФА'!M27</f>
        <v>1024</v>
      </c>
      <c r="N27" s="53">
        <f>'Прил. 11 СОГАЗ'!N27+'Прил. 11 АЛЬФА'!N27</f>
        <v>438</v>
      </c>
      <c r="O27" s="53">
        <f>'Прил. 11 СОГАЗ'!O27+'Прил. 11 АЛЬФА'!O27</f>
        <v>521</v>
      </c>
      <c r="P27" s="53">
        <f>'Прил. 11 СОГАЗ'!P27+'Прил. 11 АЛЬФА'!P27</f>
        <v>63</v>
      </c>
      <c r="Q27" s="53">
        <f>'Прил. 11 СОГАЗ'!Q27+'Прил. 11 АЛЬФА'!Q27</f>
        <v>148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31556</v>
      </c>
      <c r="D28" s="53">
        <f>'Прил. 11 СОГАЗ'!D28+'Прил. 11 АЛЬФА'!D28</f>
        <v>14455</v>
      </c>
      <c r="E28" s="53">
        <f>'Прил. 11 СОГАЗ'!E28+'Прил. 11 АЛЬФА'!E28</f>
        <v>17101</v>
      </c>
      <c r="F28" s="53">
        <f>'Прил. 11 СОГАЗ'!F28+'Прил. 11 АЛЬФА'!F28</f>
        <v>138</v>
      </c>
      <c r="G28" s="53">
        <f>'Прил. 11 СОГАЗ'!G28+'Прил. 11 АЛЬФА'!G28</f>
        <v>135</v>
      </c>
      <c r="H28" s="53">
        <f>'Прил. 11 СОГАЗ'!H28+'Прил. 11 АЛЬФА'!H28</f>
        <v>809</v>
      </c>
      <c r="I28" s="53">
        <f>'Прил. 11 СОГАЗ'!I28+'Прил. 11 АЛЬФА'!I28</f>
        <v>815</v>
      </c>
      <c r="J28" s="53">
        <f>'Прил. 11 СОГАЗ'!J28+'Прил. 11 АЛЬФА'!J28</f>
        <v>2990</v>
      </c>
      <c r="K28" s="53">
        <f>'Прил. 11 СОГАЗ'!K28+'Прил. 11 АЛЬФА'!K28</f>
        <v>2870</v>
      </c>
      <c r="L28" s="53">
        <f>'Прил. 11 СОГАЗ'!L28+'Прил. 11 АЛЬФА'!L28</f>
        <v>5630</v>
      </c>
      <c r="M28" s="53">
        <f>'Прил. 11 СОГАЗ'!M28+'Прил. 11 АЛЬФА'!M28</f>
        <v>6571</v>
      </c>
      <c r="N28" s="53">
        <f>'Прил. 11 СОГАЗ'!N28+'Прил. 11 АЛЬФА'!N28</f>
        <v>3911</v>
      </c>
      <c r="O28" s="53">
        <f>'Прил. 11 СОГАЗ'!O28+'Прил. 11 АЛЬФА'!O28</f>
        <v>4248</v>
      </c>
      <c r="P28" s="53">
        <f>'Прил. 11 СОГАЗ'!P28+'Прил. 11 АЛЬФА'!P28</f>
        <v>977</v>
      </c>
      <c r="Q28" s="53">
        <f>'Прил. 11 СОГАЗ'!Q28+'Прил. 11 АЛЬФА'!Q28</f>
        <v>2462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13757</v>
      </c>
      <c r="D29" s="53">
        <f>'Прил. 11 СОГАЗ'!D29+'Прил. 11 АЛЬФА'!D29</f>
        <v>6130</v>
      </c>
      <c r="E29" s="53">
        <f>'Прил. 11 СОГАЗ'!E29+'Прил. 11 АЛЬФА'!E29</f>
        <v>7627</v>
      </c>
      <c r="F29" s="53">
        <f>'Прил. 11 СОГАЗ'!F29+'Прил. 11 АЛЬФА'!F29</f>
        <v>81</v>
      </c>
      <c r="G29" s="53">
        <f>'Прил. 11 СОГАЗ'!G29+'Прил. 11 АЛЬФА'!G29</f>
        <v>69</v>
      </c>
      <c r="H29" s="53">
        <f>'Прил. 11 СОГАЗ'!H29+'Прил. 11 АЛЬФА'!H29</f>
        <v>357</v>
      </c>
      <c r="I29" s="53">
        <f>'Прил. 11 СОГАЗ'!I29+'Прил. 11 АЛЬФА'!I29</f>
        <v>347</v>
      </c>
      <c r="J29" s="53">
        <f>'Прил. 11 СОГАЗ'!J29+'Прил. 11 АЛЬФА'!J29</f>
        <v>1508</v>
      </c>
      <c r="K29" s="53">
        <f>'Прил. 11 СОГАЗ'!K29+'Прил. 11 АЛЬФА'!K29</f>
        <v>1406</v>
      </c>
      <c r="L29" s="53">
        <f>'Прил. 11 СОГАЗ'!L29+'Прил. 11 АЛЬФА'!L29</f>
        <v>2359</v>
      </c>
      <c r="M29" s="53">
        <f>'Прил. 11 СОГАЗ'!M29+'Прил. 11 АЛЬФА'!M29</f>
        <v>3075</v>
      </c>
      <c r="N29" s="53">
        <f>'Прил. 11 СОГАЗ'!N29+'Прил. 11 АЛЬФА'!N29</f>
        <v>1446</v>
      </c>
      <c r="O29" s="53">
        <f>'Прил. 11 СОГАЗ'!O29+'Прил. 11 АЛЬФА'!O29</f>
        <v>1845</v>
      </c>
      <c r="P29" s="53">
        <f>'Прил. 11 СОГАЗ'!P29+'Прил. 11 АЛЬФА'!P29</f>
        <v>379</v>
      </c>
      <c r="Q29" s="53">
        <f>'Прил. 11 СОГАЗ'!Q29+'Прил. 11 АЛЬФА'!Q29</f>
        <v>885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8303</v>
      </c>
      <c r="D30" s="53">
        <f>'Прил. 11 СОГАЗ'!D30+'Прил. 11 АЛЬФА'!D30</f>
        <v>3482</v>
      </c>
      <c r="E30" s="53">
        <f>'Прил. 11 СОГАЗ'!E30+'Прил. 11 АЛЬФА'!E30</f>
        <v>4821</v>
      </c>
      <c r="F30" s="53">
        <f>'Прил. 11 СОГАЗ'!F30+'Прил. 11 АЛЬФА'!F30</f>
        <v>53</v>
      </c>
      <c r="G30" s="53">
        <f>'Прил. 11 СОГАЗ'!G30+'Прил. 11 АЛЬФА'!G30</f>
        <v>65</v>
      </c>
      <c r="H30" s="53">
        <f>'Прил. 11 СОГАЗ'!H30+'Прил. 11 АЛЬФА'!H30</f>
        <v>364</v>
      </c>
      <c r="I30" s="53">
        <f>'Прил. 11 СОГАЗ'!I30+'Прил. 11 АЛЬФА'!I30</f>
        <v>324</v>
      </c>
      <c r="J30" s="53">
        <f>'Прил. 11 СОГАЗ'!J30+'Прил. 11 АЛЬФА'!J30</f>
        <v>1166</v>
      </c>
      <c r="K30" s="53">
        <f>'Прил. 11 СОГАЗ'!K30+'Прил. 11 АЛЬФА'!K30</f>
        <v>1134</v>
      </c>
      <c r="L30" s="53">
        <f>'Прил. 11 СОГАЗ'!L30+'Прил. 11 АЛЬФА'!L30</f>
        <v>1153</v>
      </c>
      <c r="M30" s="53">
        <f>'Прил. 11 СОГАЗ'!M30+'Прил. 11 АЛЬФА'!M30</f>
        <v>2344</v>
      </c>
      <c r="N30" s="53">
        <f>'Прил. 11 СОГАЗ'!N30+'Прил. 11 АЛЬФА'!N30</f>
        <v>653</v>
      </c>
      <c r="O30" s="53">
        <f>'Прил. 11 СОГАЗ'!O30+'Прил. 11 АЛЬФА'!O30</f>
        <v>794</v>
      </c>
      <c r="P30" s="53">
        <f>'Прил. 11 СОГАЗ'!P30+'Прил. 11 АЛЬФА'!P30</f>
        <v>93</v>
      </c>
      <c r="Q30" s="53">
        <f>'Прил. 11 СОГАЗ'!Q30+'Прил. 11 АЛЬФА'!Q30</f>
        <v>160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12329</v>
      </c>
      <c r="D31" s="53">
        <f>'Прил. 11 СОГАЗ'!D31+'Прил. 11 АЛЬФА'!D31</f>
        <v>5727</v>
      </c>
      <c r="E31" s="53">
        <f>'Прил. 11 СОГАЗ'!E31+'Прил. 11 АЛЬФА'!E31</f>
        <v>6602</v>
      </c>
      <c r="F31" s="53">
        <f>'Прил. 11 СОГАЗ'!F31+'Прил. 11 АЛЬФА'!F31</f>
        <v>66</v>
      </c>
      <c r="G31" s="53">
        <f>'Прил. 11 СОГАЗ'!G31+'Прил. 11 АЛЬФА'!G31</f>
        <v>68</v>
      </c>
      <c r="H31" s="53">
        <f>'Прил. 11 СОГАЗ'!H31+'Прил. 11 АЛЬФА'!H31</f>
        <v>322</v>
      </c>
      <c r="I31" s="53">
        <f>'Прил. 11 СОГАЗ'!I31+'Прил. 11 АЛЬФА'!I31</f>
        <v>269</v>
      </c>
      <c r="J31" s="53">
        <f>'Прил. 11 СОГАЗ'!J31+'Прил. 11 АЛЬФА'!J31</f>
        <v>1278</v>
      </c>
      <c r="K31" s="53">
        <f>'Прил. 11 СОГАЗ'!K31+'Прил. 11 АЛЬФА'!K31</f>
        <v>1262</v>
      </c>
      <c r="L31" s="53">
        <f>'Прил. 11 СОГАЗ'!L31+'Прил. 11 АЛЬФА'!L31</f>
        <v>2380</v>
      </c>
      <c r="M31" s="53">
        <f>'Прил. 11 СОГАЗ'!M31+'Прил. 11 АЛЬФА'!M31</f>
        <v>2731</v>
      </c>
      <c r="N31" s="53">
        <f>'Прил. 11 СОГАЗ'!N31+'Прил. 11 АЛЬФА'!N31</f>
        <v>1351</v>
      </c>
      <c r="O31" s="53">
        <f>'Прил. 11 СОГАЗ'!O31+'Прил. 11 АЛЬФА'!O31</f>
        <v>1586</v>
      </c>
      <c r="P31" s="53">
        <f>'Прил. 11 СОГАЗ'!P31+'Прил. 11 АЛЬФА'!P31</f>
        <v>330</v>
      </c>
      <c r="Q31" s="53">
        <f>'Прил. 11 СОГАЗ'!Q31+'Прил. 11 АЛЬФА'!Q31</f>
        <v>686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6633</v>
      </c>
      <c r="D32" s="53">
        <f>'Прил. 11 СОГАЗ'!D32+'Прил. 11 АЛЬФА'!D32</f>
        <v>2953</v>
      </c>
      <c r="E32" s="53">
        <f>'Прил. 11 СОГАЗ'!E32+'Прил. 11 АЛЬФА'!E32</f>
        <v>3680</v>
      </c>
      <c r="F32" s="53">
        <f>'Прил. 11 СОГАЗ'!F32+'Прил. 11 АЛЬФА'!F32</f>
        <v>34</v>
      </c>
      <c r="G32" s="53">
        <f>'Прил. 11 СОГАЗ'!G32+'Прил. 11 АЛЬФА'!G32</f>
        <v>36</v>
      </c>
      <c r="H32" s="53">
        <f>'Прил. 11 СОГАЗ'!H32+'Прил. 11 АЛЬФА'!H32</f>
        <v>186</v>
      </c>
      <c r="I32" s="53">
        <f>'Прил. 11 СОГАЗ'!I32+'Прил. 11 АЛЬФА'!I32</f>
        <v>161</v>
      </c>
      <c r="J32" s="53">
        <f>'Прил. 11 СОГАЗ'!J32+'Прил. 11 АЛЬФА'!J32</f>
        <v>771</v>
      </c>
      <c r="K32" s="53">
        <f>'Прил. 11 СОГАЗ'!K32+'Прил. 11 АЛЬФА'!K32</f>
        <v>711</v>
      </c>
      <c r="L32" s="53">
        <f>'Прил. 11 СОГАЗ'!L32+'Прил. 11 АЛЬФА'!L32</f>
        <v>1018</v>
      </c>
      <c r="M32" s="53">
        <f>'Прил. 11 СОГАЗ'!M32+'Прил. 11 АЛЬФА'!M32</f>
        <v>1589</v>
      </c>
      <c r="N32" s="53">
        <f>'Прил. 11 СОГАЗ'!N32+'Прил. 11 АЛЬФА'!N32</f>
        <v>793</v>
      </c>
      <c r="O32" s="53">
        <f>'Прил. 11 СОГАЗ'!O32+'Прил. 11 АЛЬФА'!O32</f>
        <v>966</v>
      </c>
      <c r="P32" s="53">
        <f>'Прил. 11 СОГАЗ'!P32+'Прил. 11 АЛЬФА'!P32</f>
        <v>151</v>
      </c>
      <c r="Q32" s="53">
        <f>'Прил. 11 СОГАЗ'!Q32+'Прил. 11 АЛЬФА'!Q32</f>
        <v>217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52898</v>
      </c>
      <c r="D33" s="53">
        <f>'Прил. 11 СОГАЗ'!D33+'Прил. 11 АЛЬФА'!D33</f>
        <v>24283</v>
      </c>
      <c r="E33" s="53">
        <f>'Прил. 11 СОГАЗ'!E33+'Прил. 11 АЛЬФА'!E33</f>
        <v>28615</v>
      </c>
      <c r="F33" s="53">
        <f>'Прил. 11 СОГАЗ'!F33+'Прил. 11 АЛЬФА'!F33</f>
        <v>185</v>
      </c>
      <c r="G33" s="53">
        <f>'Прил. 11 СОГАЗ'!G33+'Прил. 11 АЛЬФА'!G33</f>
        <v>168</v>
      </c>
      <c r="H33" s="53">
        <f>'Прил. 11 СОГАЗ'!H33+'Прил. 11 АЛЬФА'!H33</f>
        <v>910</v>
      </c>
      <c r="I33" s="53">
        <f>'Прил. 11 СОГАЗ'!I33+'Прил. 11 АЛЬФА'!I33</f>
        <v>910</v>
      </c>
      <c r="J33" s="53">
        <f>'Прил. 11 СОГАЗ'!J33+'Прил. 11 АЛЬФА'!J33</f>
        <v>4028</v>
      </c>
      <c r="K33" s="53">
        <f>'Прил. 11 СОГАЗ'!K33+'Прил. 11 АЛЬФА'!K33</f>
        <v>3754</v>
      </c>
      <c r="L33" s="53">
        <f>'Прил. 11 СОГАЗ'!L33+'Прил. 11 АЛЬФА'!L33</f>
        <v>10024</v>
      </c>
      <c r="M33" s="53">
        <f>'Прил. 11 СОГАЗ'!M33+'Прил. 11 АЛЬФА'!M33</f>
        <v>9584</v>
      </c>
      <c r="N33" s="53">
        <f>'Прил. 11 СОГАЗ'!N33+'Прил. 11 АЛЬФА'!N33</f>
        <v>6512</v>
      </c>
      <c r="O33" s="53">
        <f>'Прил. 11 СОГАЗ'!O33+'Прил. 11 АЛЬФА'!O33</f>
        <v>7850</v>
      </c>
      <c r="P33" s="53">
        <f>'Прил. 11 СОГАЗ'!P33+'Прил. 11 АЛЬФА'!P33</f>
        <v>2624</v>
      </c>
      <c r="Q33" s="53">
        <f>'Прил. 11 СОГАЗ'!Q33+'Прил. 11 АЛЬФА'!Q33</f>
        <v>6349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30339</v>
      </c>
      <c r="D34" s="53">
        <f>'Прил. 11 СОГАЗ'!D34+'Прил. 11 АЛЬФА'!D34</f>
        <v>14322</v>
      </c>
      <c r="E34" s="53">
        <f>'Прил. 11 СОГАЗ'!E34+'Прил. 11 АЛЬФА'!E34</f>
        <v>16017</v>
      </c>
      <c r="F34" s="53">
        <f>'Прил. 11 СОГАЗ'!F34+'Прил. 11 АЛЬФА'!F34</f>
        <v>98</v>
      </c>
      <c r="G34" s="53">
        <f>'Прил. 11 СОГАЗ'!G34+'Прил. 11 АЛЬФА'!G34</f>
        <v>110</v>
      </c>
      <c r="H34" s="53">
        <f>'Прил. 11 СОГАЗ'!H34+'Прил. 11 АЛЬФА'!H34</f>
        <v>540</v>
      </c>
      <c r="I34" s="53">
        <f>'Прил. 11 СОГАЗ'!I34+'Прил. 11 АЛЬФА'!I34</f>
        <v>550</v>
      </c>
      <c r="J34" s="53">
        <f>'Прил. 11 СОГАЗ'!J34+'Прил. 11 АЛЬФА'!J34</f>
        <v>2400</v>
      </c>
      <c r="K34" s="53">
        <f>'Прил. 11 СОГАЗ'!K34+'Прил. 11 АЛЬФА'!K34</f>
        <v>2282</v>
      </c>
      <c r="L34" s="53">
        <f>'Прил. 11 СОГАЗ'!L34+'Прил. 11 АЛЬФА'!L34</f>
        <v>6310</v>
      </c>
      <c r="M34" s="53">
        <f>'Прил. 11 СОГАЗ'!M34+'Прил. 11 АЛЬФА'!M34</f>
        <v>5515</v>
      </c>
      <c r="N34" s="53">
        <f>'Прил. 11 СОГАЗ'!N34+'Прил. 11 АЛЬФА'!N34</f>
        <v>3684</v>
      </c>
      <c r="O34" s="53">
        <f>'Прил. 11 СОГАЗ'!O34+'Прил. 11 АЛЬФА'!O34</f>
        <v>4236</v>
      </c>
      <c r="P34" s="53">
        <f>'Прил. 11 СОГАЗ'!P34+'Прил. 11 АЛЬФА'!P34</f>
        <v>1290</v>
      </c>
      <c r="Q34" s="53">
        <f>'Прил. 11 СОГАЗ'!Q34+'Прил. 11 АЛЬФА'!Q34</f>
        <v>3324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43633</v>
      </c>
      <c r="D35" s="53">
        <f>'Прил. 11 СОГАЗ'!D35+'Прил. 11 АЛЬФА'!D35</f>
        <v>20100</v>
      </c>
      <c r="E35" s="53">
        <f>'Прил. 11 СОГАЗ'!E35+'Прил. 11 АЛЬФА'!E35</f>
        <v>23533</v>
      </c>
      <c r="F35" s="53">
        <f>'Прил. 11 СОГАЗ'!F35+'Прил. 11 АЛЬФА'!F35</f>
        <v>164</v>
      </c>
      <c r="G35" s="53">
        <f>'Прил. 11 СОГАЗ'!G35+'Прил. 11 АЛЬФА'!G35</f>
        <v>130</v>
      </c>
      <c r="H35" s="53">
        <f>'Прил. 11 СОГАЗ'!H35+'Прил. 11 АЛЬФА'!H35</f>
        <v>780</v>
      </c>
      <c r="I35" s="53">
        <f>'Прил. 11 СОГАЗ'!I35+'Прил. 11 АЛЬФА'!I35</f>
        <v>736</v>
      </c>
      <c r="J35" s="53">
        <f>'Прил. 11 СОГАЗ'!J35+'Прил. 11 АЛЬФА'!J35</f>
        <v>3422</v>
      </c>
      <c r="K35" s="53">
        <f>'Прил. 11 СОГАЗ'!K35+'Прил. 11 АЛЬФА'!K35</f>
        <v>3154</v>
      </c>
      <c r="L35" s="53">
        <f>'Прил. 11 СОГАЗ'!L35+'Прил. 11 АЛЬФА'!L35</f>
        <v>7617</v>
      </c>
      <c r="M35" s="53">
        <f>'Прил. 11 СОГАЗ'!M35+'Прил. 11 АЛЬФА'!M35</f>
        <v>7556</v>
      </c>
      <c r="N35" s="53">
        <f>'Прил. 11 СОГАЗ'!N35+'Прил. 11 АЛЬФА'!N35</f>
        <v>5746</v>
      </c>
      <c r="O35" s="53">
        <f>'Прил. 11 СОГАЗ'!O35+'Прил. 11 АЛЬФА'!O35</f>
        <v>6504</v>
      </c>
      <c r="P35" s="53">
        <f>'Прил. 11 СОГАЗ'!P35+'Прил. 11 АЛЬФА'!P35</f>
        <v>2371</v>
      </c>
      <c r="Q35" s="53">
        <f>'Прил. 11 СОГАЗ'!Q35+'Прил. 11 АЛЬФА'!Q35</f>
        <v>5453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16267</v>
      </c>
      <c r="D36" s="53">
        <f>'Прил. 11 СОГАЗ'!D36+'Прил. 11 АЛЬФА'!D36</f>
        <v>7666</v>
      </c>
      <c r="E36" s="53">
        <f>'Прил. 11 СОГАЗ'!E36+'Прил. 11 АЛЬФА'!E36</f>
        <v>8601</v>
      </c>
      <c r="F36" s="53">
        <f>'Прил. 11 СОГАЗ'!F36+'Прил. 11 АЛЬФА'!F36</f>
        <v>55</v>
      </c>
      <c r="G36" s="53">
        <f>'Прил. 11 СОГАЗ'!G36+'Прил. 11 АЛЬФА'!G36</f>
        <v>46</v>
      </c>
      <c r="H36" s="53">
        <f>'Прил. 11 СОГАЗ'!H36+'Прил. 11 АЛЬФА'!H36</f>
        <v>298</v>
      </c>
      <c r="I36" s="53">
        <f>'Прил. 11 СОГАЗ'!I36+'Прил. 11 АЛЬФА'!I36</f>
        <v>260</v>
      </c>
      <c r="J36" s="53">
        <f>'Прил. 11 СОГАЗ'!J36+'Прил. 11 АЛЬФА'!J36</f>
        <v>1406</v>
      </c>
      <c r="K36" s="53">
        <f>'Прил. 11 СОГАЗ'!K36+'Прил. 11 АЛЬФА'!K36</f>
        <v>1272</v>
      </c>
      <c r="L36" s="53">
        <f>'Прил. 11 СОГАЗ'!L36+'Прил. 11 АЛЬФА'!L36</f>
        <v>2925</v>
      </c>
      <c r="M36" s="53">
        <f>'Прил. 11 СОГАЗ'!M36+'Прил. 11 АЛЬФА'!M36</f>
        <v>2854</v>
      </c>
      <c r="N36" s="53">
        <f>'Прил. 11 СОГАЗ'!N36+'Прил. 11 АЛЬФА'!N36</f>
        <v>2143</v>
      </c>
      <c r="O36" s="53">
        <f>'Прил. 11 СОГАЗ'!O36+'Прил. 11 АЛЬФА'!O36</f>
        <v>2396</v>
      </c>
      <c r="P36" s="53">
        <f>'Прил. 11 СОГАЗ'!P36+'Прил. 11 АЛЬФА'!P36</f>
        <v>839</v>
      </c>
      <c r="Q36" s="53">
        <f>'Прил. 11 СОГАЗ'!Q36+'Прил. 11 АЛЬФА'!Q36</f>
        <v>1773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2025</v>
      </c>
      <c r="D37" s="53">
        <f>'Прил. 11 СОГАЗ'!D37+'Прил. 11 АЛЬФА'!D37</f>
        <v>963</v>
      </c>
      <c r="E37" s="53">
        <f>'Прил. 11 СОГАЗ'!E37+'Прил. 11 АЛЬФА'!E37</f>
        <v>1062</v>
      </c>
      <c r="F37" s="53">
        <f>'Прил. 11 СОГАЗ'!F37+'Прил. 11 АЛЬФА'!F37</f>
        <v>3</v>
      </c>
      <c r="G37" s="53">
        <f>'Прил. 11 СОГАЗ'!G37+'Прил. 11 АЛЬФА'!G37</f>
        <v>3</v>
      </c>
      <c r="H37" s="53">
        <f>'Прил. 11 СОГАЗ'!H37+'Прил. 11 АЛЬФА'!H37</f>
        <v>34</v>
      </c>
      <c r="I37" s="53">
        <f>'Прил. 11 СОГАЗ'!I37+'Прил. 11 АЛЬФА'!I37</f>
        <v>36</v>
      </c>
      <c r="J37" s="53">
        <f>'Прил. 11 СОГАЗ'!J37+'Прил. 11 АЛЬФА'!J37</f>
        <v>182</v>
      </c>
      <c r="K37" s="53">
        <f>'Прил. 11 СОГАЗ'!K37+'Прил. 11 АЛЬФА'!K37</f>
        <v>166</v>
      </c>
      <c r="L37" s="53">
        <f>'Прил. 11 СОГАЗ'!L37+'Прил. 11 АЛЬФА'!L37</f>
        <v>382</v>
      </c>
      <c r="M37" s="53">
        <f>'Прил. 11 СОГАЗ'!M37+'Прил. 11 АЛЬФА'!M37</f>
        <v>343</v>
      </c>
      <c r="N37" s="53">
        <f>'Прил. 11 СОГАЗ'!N37+'Прил. 11 АЛЬФА'!N37</f>
        <v>258</v>
      </c>
      <c r="O37" s="53">
        <f>'Прил. 11 СОГАЗ'!O37+'Прил. 11 АЛЬФА'!O37</f>
        <v>293</v>
      </c>
      <c r="P37" s="53">
        <f>'Прил. 11 СОГАЗ'!P37+'Прил. 11 АЛЬФА'!P37</f>
        <v>104</v>
      </c>
      <c r="Q37" s="53">
        <f>'Прил. 11 СОГАЗ'!Q37+'Прил. 11 АЛЬФА'!Q37</f>
        <v>221</v>
      </c>
    </row>
    <row r="38" spans="1:17" s="35" customFormat="1" ht="18.75">
      <c r="A38" s="50">
        <v>15</v>
      </c>
      <c r="B38" s="51" t="s">
        <v>102</v>
      </c>
      <c r="C38" s="52">
        <f t="shared" si="0"/>
        <v>5090</v>
      </c>
      <c r="D38" s="53">
        <f>'Прил. 11 СОГАЗ'!D38+'Прил. 11 АЛЬФА'!D38</f>
        <v>2404</v>
      </c>
      <c r="E38" s="53">
        <f>'Прил. 11 СОГАЗ'!E38+'Прил. 11 АЛЬФА'!E38</f>
        <v>2686</v>
      </c>
      <c r="F38" s="53">
        <f>'Прил. 11 СОГАЗ'!F38+'Прил. 11 АЛЬФА'!F38</f>
        <v>10</v>
      </c>
      <c r="G38" s="53">
        <f>'Прил. 11 СОГАЗ'!G38+'Прил. 11 АЛЬФА'!G38</f>
        <v>9</v>
      </c>
      <c r="H38" s="53">
        <f>'Прил. 11 СОГАЗ'!H38+'Прил. 11 АЛЬФА'!H38</f>
        <v>53</v>
      </c>
      <c r="I38" s="53">
        <f>'Прил. 11 СОГАЗ'!I38+'Прил. 11 АЛЬФА'!I38</f>
        <v>60</v>
      </c>
      <c r="J38" s="53">
        <f>'Прил. 11 СОГАЗ'!J38+'Прил. 11 АЛЬФА'!J38</f>
        <v>323</v>
      </c>
      <c r="K38" s="53">
        <f>'Прил. 11 СОГАЗ'!K38+'Прил. 11 АЛЬФА'!K38</f>
        <v>338</v>
      </c>
      <c r="L38" s="53">
        <f>'Прил. 11 СОГАЗ'!L38+'Прил. 11 АЛЬФА'!L38</f>
        <v>852</v>
      </c>
      <c r="M38" s="53">
        <f>'Прил. 11 СОГАЗ'!M38+'Прил. 11 АЛЬФА'!M38</f>
        <v>673</v>
      </c>
      <c r="N38" s="53">
        <f>'Прил. 11 СОГАЗ'!N38+'Прил. 11 АЛЬФА'!N38</f>
        <v>772</v>
      </c>
      <c r="O38" s="53">
        <f>'Прил. 11 СОГАЗ'!O38+'Прил. 11 АЛЬФА'!O38</f>
        <v>831</v>
      </c>
      <c r="P38" s="53">
        <f>'Прил. 11 СОГАЗ'!P38+'Прил. 11 АЛЬФА'!P38</f>
        <v>394</v>
      </c>
      <c r="Q38" s="53">
        <f>'Прил. 11 СОГАЗ'!Q38+'Прил. 11 АЛЬФА'!Q38</f>
        <v>775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42734</v>
      </c>
      <c r="D39" s="53">
        <f>'Прил. 11 СОГАЗ'!D39+'Прил. 11 АЛЬФА'!D39</f>
        <v>19486</v>
      </c>
      <c r="E39" s="53">
        <f>'Прил. 11 СОГАЗ'!E39+'Прил. 11 АЛЬФА'!E39</f>
        <v>23248</v>
      </c>
      <c r="F39" s="53">
        <f>'Прил. 11 СОГАЗ'!F39+'Прил. 11 АЛЬФА'!F39</f>
        <v>154</v>
      </c>
      <c r="G39" s="53">
        <f>'Прил. 11 СОГАЗ'!G39+'Прил. 11 АЛЬФА'!G39</f>
        <v>160</v>
      </c>
      <c r="H39" s="53">
        <f>'Прил. 11 СОГАЗ'!H39+'Прил. 11 АЛЬФА'!H39</f>
        <v>824</v>
      </c>
      <c r="I39" s="53">
        <f>'Прил. 11 СОГАЗ'!I39+'Прил. 11 АЛЬФА'!I39</f>
        <v>710</v>
      </c>
      <c r="J39" s="53">
        <f>'Прил. 11 СОГАЗ'!J39+'Прил. 11 АЛЬФА'!J39</f>
        <v>3455</v>
      </c>
      <c r="K39" s="53">
        <f>'Прил. 11 СОГАЗ'!K39+'Прил. 11 АЛЬФА'!K39</f>
        <v>3227</v>
      </c>
      <c r="L39" s="53">
        <f>'Прил. 11 СОГАЗ'!L39+'Прил. 11 АЛЬФА'!L39</f>
        <v>7807</v>
      </c>
      <c r="M39" s="53">
        <f>'Прил. 11 СОГАЗ'!M39+'Прил. 11 АЛЬФА'!M39</f>
        <v>7664</v>
      </c>
      <c r="N39" s="53">
        <f>'Прил. 11 СОГАЗ'!N39+'Прил. 11 АЛЬФА'!N39</f>
        <v>5285</v>
      </c>
      <c r="O39" s="53">
        <f>'Прил. 11 СОГАЗ'!O39+'Прил. 11 АЛЬФА'!O39</f>
        <v>6548</v>
      </c>
      <c r="P39" s="53">
        <f>'Прил. 11 СОГАЗ'!P39+'Прил. 11 АЛЬФА'!P39</f>
        <v>1961</v>
      </c>
      <c r="Q39" s="53">
        <f>'Прил. 11 СОГАЗ'!Q39+'Прил. 11 АЛЬФА'!Q39</f>
        <v>4939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26697</v>
      </c>
      <c r="D40" s="53">
        <f>'Прил. 11 СОГАЗ'!D40+'Прил. 11 АЛЬФА'!D40</f>
        <v>12069</v>
      </c>
      <c r="E40" s="53">
        <f>'Прил. 11 СОГАЗ'!E40+'Прил. 11 АЛЬФА'!E40</f>
        <v>14628</v>
      </c>
      <c r="F40" s="53">
        <f>'Прил. 11 СОГАЗ'!F40+'Прил. 11 АЛЬФА'!F40</f>
        <v>111</v>
      </c>
      <c r="G40" s="53">
        <f>'Прил. 11 СОГАЗ'!G40+'Прил. 11 АЛЬФА'!G40</f>
        <v>105</v>
      </c>
      <c r="H40" s="53">
        <f>'Прил. 11 СОГАЗ'!H40+'Прил. 11 АЛЬФА'!H40</f>
        <v>554</v>
      </c>
      <c r="I40" s="53">
        <f>'Прил. 11 СОГАЗ'!I40+'Прил. 11 АЛЬФА'!I40</f>
        <v>536</v>
      </c>
      <c r="J40" s="53">
        <f>'Прил. 11 СОГАЗ'!J40+'Прил. 11 АЛЬФА'!J40</f>
        <v>2323</v>
      </c>
      <c r="K40" s="53">
        <f>'Прил. 11 СОГАЗ'!K40+'Прил. 11 АЛЬФА'!K40</f>
        <v>2237</v>
      </c>
      <c r="L40" s="53">
        <f>'Прил. 11 СОГАЗ'!L40+'Прил. 11 АЛЬФА'!L40</f>
        <v>4840</v>
      </c>
      <c r="M40" s="53">
        <f>'Прил. 11 СОГАЗ'!M40+'Прил. 11 АЛЬФА'!M40</f>
        <v>5243</v>
      </c>
      <c r="N40" s="53">
        <f>'Прил. 11 СОГАЗ'!N40+'Прил. 11 АЛЬФА'!N40</f>
        <v>3159</v>
      </c>
      <c r="O40" s="53">
        <f>'Прил. 11 СОГАЗ'!O40+'Прил. 11 АЛЬФА'!O40</f>
        <v>3825</v>
      </c>
      <c r="P40" s="53">
        <f>'Прил. 11 СОГАЗ'!P40+'Прил. 11 АЛЬФА'!P40</f>
        <v>1082</v>
      </c>
      <c r="Q40" s="53">
        <f>'Прил. 11 СОГАЗ'!Q40+'Прил. 11 АЛЬФА'!Q40</f>
        <v>2682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18393</v>
      </c>
      <c r="D41" s="53">
        <f>'Прил. 11 СОГАЗ'!D41+'Прил. 11 АЛЬФА'!D41</f>
        <v>8697</v>
      </c>
      <c r="E41" s="53">
        <f>'Прил. 11 СОГАЗ'!E41+'Прил. 11 АЛЬФА'!E41</f>
        <v>9696</v>
      </c>
      <c r="F41" s="53">
        <f>'Прил. 11 СОГАЗ'!F41+'Прил. 11 АЛЬФА'!F41</f>
        <v>62</v>
      </c>
      <c r="G41" s="53">
        <f>'Прил. 11 СОГАЗ'!G41+'Прил. 11 АЛЬФА'!G41</f>
        <v>52</v>
      </c>
      <c r="H41" s="53">
        <f>'Прил. 11 СОГАЗ'!H41+'Прил. 11 АЛЬФА'!H41</f>
        <v>349</v>
      </c>
      <c r="I41" s="53">
        <f>'Прил. 11 СОГАЗ'!I41+'Прил. 11 АЛЬФА'!I41</f>
        <v>264</v>
      </c>
      <c r="J41" s="53">
        <f>'Прил. 11 СОГАЗ'!J41+'Прил. 11 АЛЬФА'!J41</f>
        <v>1392</v>
      </c>
      <c r="K41" s="53">
        <f>'Прил. 11 СОГАЗ'!K41+'Прил. 11 АЛЬФА'!K41</f>
        <v>1359</v>
      </c>
      <c r="L41" s="53">
        <f>'Прил. 11 СОГАЗ'!L41+'Прил. 11 АЛЬФА'!L41</f>
        <v>3530</v>
      </c>
      <c r="M41" s="53">
        <f>'Прил. 11 СОГАЗ'!M41+'Прил. 11 АЛЬФА'!M41</f>
        <v>3132</v>
      </c>
      <c r="N41" s="53">
        <f>'Прил. 11 СОГАЗ'!N41+'Прил. 11 АЛЬФА'!N41</f>
        <v>2416</v>
      </c>
      <c r="O41" s="53">
        <f>'Прил. 11 СОГАЗ'!O41+'Прил. 11 АЛЬФА'!O41</f>
        <v>2735</v>
      </c>
      <c r="P41" s="53">
        <f>'Прил. 11 СОГАЗ'!P41+'Прил. 11 АЛЬФА'!P41</f>
        <v>948</v>
      </c>
      <c r="Q41" s="53">
        <f>'Прил. 11 СОГАЗ'!Q41+'Прил. 11 АЛЬФА'!Q41</f>
        <v>2154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9919</v>
      </c>
      <c r="D42" s="53">
        <f>'Прил. 11 СОГАЗ'!D42+'Прил. 11 АЛЬФА'!D42</f>
        <v>4862</v>
      </c>
      <c r="E42" s="53">
        <f>'Прил. 11 СОГАЗ'!E42+'Прил. 11 АЛЬФА'!E42</f>
        <v>5057</v>
      </c>
      <c r="F42" s="53">
        <f>'Прил. 11 СОГАЗ'!F42+'Прил. 11 АЛЬФА'!F42</f>
        <v>26</v>
      </c>
      <c r="G42" s="53">
        <f>'Прил. 11 СОГАЗ'!G42+'Прил. 11 АЛЬФА'!G42</f>
        <v>30</v>
      </c>
      <c r="H42" s="53">
        <f>'Прил. 11 СОГАЗ'!H42+'Прил. 11 АЛЬФА'!H42</f>
        <v>138</v>
      </c>
      <c r="I42" s="53">
        <f>'Прил. 11 СОГАЗ'!I42+'Прил. 11 АЛЬФА'!I42</f>
        <v>157</v>
      </c>
      <c r="J42" s="53">
        <f>'Прил. 11 СОГАЗ'!J42+'Прил. 11 АЛЬФА'!J42</f>
        <v>802</v>
      </c>
      <c r="K42" s="53">
        <f>'Прил. 11 СОГАЗ'!K42+'Прил. 11 АЛЬФА'!K42</f>
        <v>722</v>
      </c>
      <c r="L42" s="53">
        <f>'Прил. 11 СОГАЗ'!L42+'Прил. 11 АЛЬФА'!L42</f>
        <v>1963</v>
      </c>
      <c r="M42" s="53">
        <f>'Прил. 11 СОГАЗ'!M42+'Прил. 11 АЛЬФА'!M42</f>
        <v>1543</v>
      </c>
      <c r="N42" s="53">
        <f>'Прил. 11 СОГАЗ'!N42+'Прил. 11 АЛЬФА'!N42</f>
        <v>1435</v>
      </c>
      <c r="O42" s="53">
        <f>'Прил. 11 СОГАЗ'!O42+'Прил. 11 АЛЬФА'!O42</f>
        <v>1425</v>
      </c>
      <c r="P42" s="53">
        <f>'Прил. 11 СОГАЗ'!P42+'Прил. 11 АЛЬФА'!P42</f>
        <v>498</v>
      </c>
      <c r="Q42" s="53">
        <f>'Прил. 11 СОГАЗ'!Q42+'Прил. 11 АЛЬФА'!Q42</f>
        <v>1180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693352</v>
      </c>
      <c r="D43" s="52">
        <f t="shared" si="2"/>
        <v>320444</v>
      </c>
      <c r="E43" s="52">
        <f t="shared" si="2"/>
        <v>372908</v>
      </c>
      <c r="F43" s="52">
        <f t="shared" si="2"/>
        <v>2696</v>
      </c>
      <c r="G43" s="52">
        <f t="shared" si="2"/>
        <v>2686</v>
      </c>
      <c r="H43" s="52">
        <f t="shared" si="2"/>
        <v>13991</v>
      </c>
      <c r="I43" s="52">
        <f t="shared" si="2"/>
        <v>13329</v>
      </c>
      <c r="J43" s="52">
        <f t="shared" si="2"/>
        <v>57041</v>
      </c>
      <c r="K43" s="52">
        <f t="shared" si="2"/>
        <v>53761</v>
      </c>
      <c r="L43" s="52">
        <f t="shared" ref="L43:M43" si="3">SUM(L20:L42)-L21-L23-L26-L37</f>
        <v>127177</v>
      </c>
      <c r="M43" s="52">
        <f t="shared" si="3"/>
        <v>131516</v>
      </c>
      <c r="N43" s="52">
        <f t="shared" si="2"/>
        <v>88498</v>
      </c>
      <c r="O43" s="52">
        <f t="shared" si="2"/>
        <v>100171</v>
      </c>
      <c r="P43" s="52">
        <f t="shared" si="2"/>
        <v>31041</v>
      </c>
      <c r="Q43" s="52">
        <f t="shared" si="2"/>
        <v>71445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13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222581</v>
      </c>
      <c r="D20" s="53">
        <f>F20+H20+J20+N20+P20+L20</f>
        <v>102427</v>
      </c>
      <c r="E20" s="53">
        <f>G20+I20+K20+O20+Q20+M20</f>
        <v>120154</v>
      </c>
      <c r="F20" s="53">
        <v>854</v>
      </c>
      <c r="G20" s="53">
        <v>849</v>
      </c>
      <c r="H20" s="53">
        <v>4179</v>
      </c>
      <c r="I20" s="53">
        <v>4010</v>
      </c>
      <c r="J20" s="53">
        <v>17596</v>
      </c>
      <c r="K20" s="53">
        <v>16253</v>
      </c>
      <c r="L20" s="53">
        <v>39656</v>
      </c>
      <c r="M20" s="53">
        <v>40959</v>
      </c>
      <c r="N20" s="53">
        <v>29004</v>
      </c>
      <c r="O20" s="53">
        <v>32457</v>
      </c>
      <c r="P20" s="53">
        <v>11138</v>
      </c>
      <c r="Q20" s="53">
        <v>25626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4627</v>
      </c>
      <c r="D21" s="53">
        <f t="shared" ref="D21:D42" si="1">F21+H21+J21+N21+P21+L21</f>
        <v>2179</v>
      </c>
      <c r="E21" s="53">
        <f t="shared" ref="E21:E42" si="2">G21+I21+K21+O21+Q21+M21</f>
        <v>2448</v>
      </c>
      <c r="F21" s="53">
        <v>19</v>
      </c>
      <c r="G21" s="53">
        <v>17</v>
      </c>
      <c r="H21" s="53">
        <v>118</v>
      </c>
      <c r="I21" s="53">
        <v>93</v>
      </c>
      <c r="J21" s="53">
        <v>378</v>
      </c>
      <c r="K21" s="53">
        <v>317</v>
      </c>
      <c r="L21" s="53">
        <v>850</v>
      </c>
      <c r="M21" s="53">
        <v>876</v>
      </c>
      <c r="N21" s="53">
        <v>611</v>
      </c>
      <c r="O21" s="53">
        <v>773</v>
      </c>
      <c r="P21" s="53">
        <v>203</v>
      </c>
      <c r="Q21" s="53">
        <v>372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26923</v>
      </c>
      <c r="D22" s="53">
        <f t="shared" si="1"/>
        <v>11471</v>
      </c>
      <c r="E22" s="53">
        <f t="shared" si="2"/>
        <v>15452</v>
      </c>
      <c r="F22" s="53">
        <v>245</v>
      </c>
      <c r="G22" s="53">
        <v>253</v>
      </c>
      <c r="H22" s="53">
        <v>913</v>
      </c>
      <c r="I22" s="53">
        <v>940</v>
      </c>
      <c r="J22" s="53">
        <v>2653</v>
      </c>
      <c r="K22" s="53">
        <v>2610</v>
      </c>
      <c r="L22" s="53">
        <v>3857</v>
      </c>
      <c r="M22" s="53">
        <v>6427</v>
      </c>
      <c r="N22" s="53">
        <v>3018</v>
      </c>
      <c r="O22" s="53">
        <v>3768</v>
      </c>
      <c r="P22" s="53">
        <v>785</v>
      </c>
      <c r="Q22" s="53">
        <v>1454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81</v>
      </c>
      <c r="D24" s="53">
        <f t="shared" si="1"/>
        <v>44</v>
      </c>
      <c r="E24" s="53">
        <f t="shared" si="2"/>
        <v>37</v>
      </c>
      <c r="F24" s="53">
        <v>2</v>
      </c>
      <c r="G24" s="53">
        <v>0</v>
      </c>
      <c r="H24" s="53">
        <v>1</v>
      </c>
      <c r="I24" s="53">
        <v>5</v>
      </c>
      <c r="J24" s="53">
        <v>3</v>
      </c>
      <c r="K24" s="53">
        <v>5</v>
      </c>
      <c r="L24" s="53">
        <v>22</v>
      </c>
      <c r="M24" s="53">
        <v>15</v>
      </c>
      <c r="N24" s="53">
        <v>15</v>
      </c>
      <c r="O24" s="53">
        <v>9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36960</v>
      </c>
      <c r="D25" s="53">
        <f t="shared" si="1"/>
        <v>18111</v>
      </c>
      <c r="E25" s="53">
        <f t="shared" si="2"/>
        <v>18849</v>
      </c>
      <c r="F25" s="53">
        <v>107</v>
      </c>
      <c r="G25" s="53">
        <v>123</v>
      </c>
      <c r="H25" s="53">
        <v>683</v>
      </c>
      <c r="I25" s="53">
        <v>613</v>
      </c>
      <c r="J25" s="53">
        <v>2785</v>
      </c>
      <c r="K25" s="53">
        <v>2670</v>
      </c>
      <c r="L25" s="53">
        <v>7838</v>
      </c>
      <c r="M25" s="53">
        <v>6300</v>
      </c>
      <c r="N25" s="53">
        <v>4944</v>
      </c>
      <c r="O25" s="53">
        <v>5202</v>
      </c>
      <c r="P25" s="53">
        <v>1754</v>
      </c>
      <c r="Q25" s="53">
        <v>3941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503</v>
      </c>
      <c r="D26" s="53">
        <f t="shared" si="1"/>
        <v>252</v>
      </c>
      <c r="E26" s="53">
        <f t="shared" si="2"/>
        <v>251</v>
      </c>
      <c r="F26" s="53">
        <v>2</v>
      </c>
      <c r="G26" s="53">
        <v>1</v>
      </c>
      <c r="H26" s="53">
        <v>3</v>
      </c>
      <c r="I26" s="53">
        <v>3</v>
      </c>
      <c r="J26" s="53">
        <v>33</v>
      </c>
      <c r="K26" s="53">
        <v>24</v>
      </c>
      <c r="L26" s="53">
        <v>95</v>
      </c>
      <c r="M26" s="53">
        <v>70</v>
      </c>
      <c r="N26" s="53">
        <v>95</v>
      </c>
      <c r="O26" s="53">
        <v>85</v>
      </c>
      <c r="P26" s="53">
        <v>24</v>
      </c>
      <c r="Q26" s="53"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483</v>
      </c>
      <c r="D27" s="53">
        <f t="shared" si="1"/>
        <v>209</v>
      </c>
      <c r="E27" s="53">
        <f t="shared" si="2"/>
        <v>274</v>
      </c>
      <c r="F27" s="53">
        <v>0</v>
      </c>
      <c r="G27" s="53">
        <v>2</v>
      </c>
      <c r="H27" s="53">
        <v>1</v>
      </c>
      <c r="I27" s="53">
        <v>4</v>
      </c>
      <c r="J27" s="53">
        <v>43</v>
      </c>
      <c r="K27" s="53">
        <v>39</v>
      </c>
      <c r="L27" s="53">
        <v>68</v>
      </c>
      <c r="M27" s="53">
        <v>115</v>
      </c>
      <c r="N27" s="53">
        <v>75</v>
      </c>
      <c r="O27" s="53">
        <v>85</v>
      </c>
      <c r="P27" s="53">
        <v>22</v>
      </c>
      <c r="Q27" s="53">
        <v>29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31246</v>
      </c>
      <c r="D28" s="53">
        <f t="shared" si="1"/>
        <v>14231</v>
      </c>
      <c r="E28" s="53">
        <f t="shared" si="2"/>
        <v>17015</v>
      </c>
      <c r="F28" s="53">
        <v>137</v>
      </c>
      <c r="G28" s="53">
        <v>135</v>
      </c>
      <c r="H28" s="53">
        <v>807</v>
      </c>
      <c r="I28" s="53">
        <v>811</v>
      </c>
      <c r="J28" s="53">
        <v>2982</v>
      </c>
      <c r="K28" s="53">
        <v>2858</v>
      </c>
      <c r="L28" s="53">
        <v>5505</v>
      </c>
      <c r="M28" s="53">
        <v>6530</v>
      </c>
      <c r="N28" s="53">
        <v>3829</v>
      </c>
      <c r="O28" s="53">
        <v>4222</v>
      </c>
      <c r="P28" s="53">
        <v>971</v>
      </c>
      <c r="Q28" s="53">
        <v>2459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4839</v>
      </c>
      <c r="D29" s="53">
        <f t="shared" si="1"/>
        <v>2079</v>
      </c>
      <c r="E29" s="53">
        <f t="shared" si="2"/>
        <v>2760</v>
      </c>
      <c r="F29" s="53">
        <v>8</v>
      </c>
      <c r="G29" s="53">
        <v>6</v>
      </c>
      <c r="H29" s="53">
        <v>122</v>
      </c>
      <c r="I29" s="53">
        <v>128</v>
      </c>
      <c r="J29" s="53">
        <v>485</v>
      </c>
      <c r="K29" s="53">
        <v>496</v>
      </c>
      <c r="L29" s="53">
        <v>796</v>
      </c>
      <c r="M29" s="53">
        <v>1075</v>
      </c>
      <c r="N29" s="53">
        <v>554</v>
      </c>
      <c r="O29" s="53">
        <v>779</v>
      </c>
      <c r="P29" s="53">
        <v>114</v>
      </c>
      <c r="Q29" s="53">
        <v>276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3766</v>
      </c>
      <c r="D30" s="53">
        <f t="shared" si="1"/>
        <v>1548</v>
      </c>
      <c r="E30" s="53">
        <f t="shared" si="2"/>
        <v>2218</v>
      </c>
      <c r="F30" s="53">
        <v>5</v>
      </c>
      <c r="G30" s="53">
        <v>7</v>
      </c>
      <c r="H30" s="53">
        <v>196</v>
      </c>
      <c r="I30" s="53">
        <v>175</v>
      </c>
      <c r="J30" s="53">
        <v>494</v>
      </c>
      <c r="K30" s="53">
        <v>453</v>
      </c>
      <c r="L30" s="53">
        <v>485</v>
      </c>
      <c r="M30" s="53">
        <v>1080</v>
      </c>
      <c r="N30" s="53">
        <v>326</v>
      </c>
      <c r="O30" s="53">
        <v>432</v>
      </c>
      <c r="P30" s="53">
        <v>42</v>
      </c>
      <c r="Q30" s="53">
        <v>71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3188</v>
      </c>
      <c r="D31" s="53">
        <f t="shared" si="1"/>
        <v>1507</v>
      </c>
      <c r="E31" s="53">
        <f t="shared" si="2"/>
        <v>1681</v>
      </c>
      <c r="F31" s="53">
        <v>1</v>
      </c>
      <c r="G31" s="53">
        <v>0</v>
      </c>
      <c r="H31" s="53">
        <v>10</v>
      </c>
      <c r="I31" s="53">
        <v>8</v>
      </c>
      <c r="J31" s="53">
        <v>299</v>
      </c>
      <c r="K31" s="53">
        <v>283</v>
      </c>
      <c r="L31" s="53">
        <v>664</v>
      </c>
      <c r="M31" s="53">
        <v>690</v>
      </c>
      <c r="N31" s="53">
        <v>425</v>
      </c>
      <c r="O31" s="53">
        <v>495</v>
      </c>
      <c r="P31" s="53">
        <v>108</v>
      </c>
      <c r="Q31" s="53">
        <v>205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983</v>
      </c>
      <c r="D32" s="53">
        <f t="shared" si="1"/>
        <v>442</v>
      </c>
      <c r="E32" s="53">
        <f t="shared" si="2"/>
        <v>541</v>
      </c>
      <c r="F32" s="53">
        <v>3</v>
      </c>
      <c r="G32" s="53">
        <v>4</v>
      </c>
      <c r="H32" s="53">
        <v>9</v>
      </c>
      <c r="I32" s="53">
        <v>6</v>
      </c>
      <c r="J32" s="53">
        <v>72</v>
      </c>
      <c r="K32" s="53">
        <v>70</v>
      </c>
      <c r="L32" s="53">
        <v>162</v>
      </c>
      <c r="M32" s="53">
        <v>219</v>
      </c>
      <c r="N32" s="53">
        <v>165</v>
      </c>
      <c r="O32" s="53">
        <v>201</v>
      </c>
      <c r="P32" s="53">
        <v>31</v>
      </c>
      <c r="Q32" s="53">
        <v>41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29172</v>
      </c>
      <c r="D33" s="53">
        <f t="shared" si="1"/>
        <v>13710</v>
      </c>
      <c r="E33" s="53">
        <f t="shared" si="2"/>
        <v>15462</v>
      </c>
      <c r="F33" s="53">
        <v>185</v>
      </c>
      <c r="G33" s="53">
        <v>168</v>
      </c>
      <c r="H33" s="53">
        <v>616</v>
      </c>
      <c r="I33" s="53">
        <v>615</v>
      </c>
      <c r="J33" s="53">
        <v>1929</v>
      </c>
      <c r="K33" s="53">
        <v>1840</v>
      </c>
      <c r="L33" s="53">
        <v>5545</v>
      </c>
      <c r="M33" s="53">
        <v>5243</v>
      </c>
      <c r="N33" s="53">
        <v>4084</v>
      </c>
      <c r="O33" s="53">
        <v>4730</v>
      </c>
      <c r="P33" s="53">
        <v>1351</v>
      </c>
      <c r="Q33" s="53">
        <v>2866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20624</v>
      </c>
      <c r="D34" s="53">
        <f t="shared" si="1"/>
        <v>10120</v>
      </c>
      <c r="E34" s="53">
        <f t="shared" si="2"/>
        <v>10504</v>
      </c>
      <c r="F34" s="53">
        <v>98</v>
      </c>
      <c r="G34" s="53">
        <v>110</v>
      </c>
      <c r="H34" s="53">
        <v>402</v>
      </c>
      <c r="I34" s="53">
        <v>406</v>
      </c>
      <c r="J34" s="53">
        <v>1569</v>
      </c>
      <c r="K34" s="53">
        <v>1482</v>
      </c>
      <c r="L34" s="53">
        <v>4405</v>
      </c>
      <c r="M34" s="53">
        <v>3694</v>
      </c>
      <c r="N34" s="53">
        <v>2830</v>
      </c>
      <c r="O34" s="53">
        <v>3000</v>
      </c>
      <c r="P34" s="53">
        <v>816</v>
      </c>
      <c r="Q34" s="53">
        <v>1812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2431</v>
      </c>
      <c r="D35" s="53">
        <f t="shared" si="1"/>
        <v>1255</v>
      </c>
      <c r="E35" s="53">
        <f t="shared" si="2"/>
        <v>1176</v>
      </c>
      <c r="F35" s="53">
        <v>1</v>
      </c>
      <c r="G35" s="53">
        <v>0</v>
      </c>
      <c r="H35" s="53">
        <v>8</v>
      </c>
      <c r="I35" s="53">
        <v>5</v>
      </c>
      <c r="J35" s="53">
        <v>106</v>
      </c>
      <c r="K35" s="53">
        <v>84</v>
      </c>
      <c r="L35" s="53">
        <v>556</v>
      </c>
      <c r="M35" s="53">
        <v>415</v>
      </c>
      <c r="N35" s="53">
        <v>455</v>
      </c>
      <c r="O35" s="53">
        <v>466</v>
      </c>
      <c r="P35" s="53">
        <v>129</v>
      </c>
      <c r="Q35" s="53">
        <v>206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13750</v>
      </c>
      <c r="D36" s="53">
        <f t="shared" si="1"/>
        <v>6566</v>
      </c>
      <c r="E36" s="53">
        <f t="shared" si="2"/>
        <v>7184</v>
      </c>
      <c r="F36" s="53">
        <v>55</v>
      </c>
      <c r="G36" s="53">
        <v>46</v>
      </c>
      <c r="H36" s="53">
        <v>293</v>
      </c>
      <c r="I36" s="53">
        <v>259</v>
      </c>
      <c r="J36" s="53">
        <v>1155</v>
      </c>
      <c r="K36" s="53">
        <v>1066</v>
      </c>
      <c r="L36" s="53">
        <v>2443</v>
      </c>
      <c r="M36" s="53">
        <v>2374</v>
      </c>
      <c r="N36" s="53">
        <v>1915</v>
      </c>
      <c r="O36" s="53">
        <v>2026</v>
      </c>
      <c r="P36" s="53">
        <v>705</v>
      </c>
      <c r="Q36" s="53">
        <v>1413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1575</v>
      </c>
      <c r="D37" s="53">
        <f t="shared" si="1"/>
        <v>738</v>
      </c>
      <c r="E37" s="53">
        <f t="shared" si="2"/>
        <v>837</v>
      </c>
      <c r="F37" s="53">
        <v>3</v>
      </c>
      <c r="G37" s="53">
        <v>3</v>
      </c>
      <c r="H37" s="53">
        <v>34</v>
      </c>
      <c r="I37" s="53">
        <v>36</v>
      </c>
      <c r="J37" s="53">
        <v>131</v>
      </c>
      <c r="K37" s="53">
        <v>129</v>
      </c>
      <c r="L37" s="53">
        <v>281</v>
      </c>
      <c r="M37" s="53">
        <v>267</v>
      </c>
      <c r="N37" s="53">
        <v>211</v>
      </c>
      <c r="O37" s="53">
        <v>243</v>
      </c>
      <c r="P37" s="53">
        <v>78</v>
      </c>
      <c r="Q37" s="53">
        <v>159</v>
      </c>
    </row>
    <row r="38" spans="1:17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82</v>
      </c>
      <c r="E38" s="53">
        <f t="shared" si="2"/>
        <v>53</v>
      </c>
      <c r="F38" s="53">
        <v>0</v>
      </c>
      <c r="G38" s="53">
        <v>0</v>
      </c>
      <c r="H38" s="53">
        <v>2</v>
      </c>
      <c r="I38" s="53">
        <v>1</v>
      </c>
      <c r="J38" s="53">
        <v>5</v>
      </c>
      <c r="K38" s="53">
        <v>7</v>
      </c>
      <c r="L38" s="53">
        <v>43</v>
      </c>
      <c r="M38" s="53">
        <v>28</v>
      </c>
      <c r="N38" s="53">
        <v>27</v>
      </c>
      <c r="O38" s="53">
        <v>10</v>
      </c>
      <c r="P38" s="53">
        <v>5</v>
      </c>
      <c r="Q38" s="53">
        <v>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17508</v>
      </c>
      <c r="D39" s="53">
        <f t="shared" si="1"/>
        <v>8401</v>
      </c>
      <c r="E39" s="53">
        <f t="shared" si="2"/>
        <v>9107</v>
      </c>
      <c r="F39" s="53">
        <v>1</v>
      </c>
      <c r="G39" s="53">
        <v>1</v>
      </c>
      <c r="H39" s="53">
        <v>321</v>
      </c>
      <c r="I39" s="53">
        <v>282</v>
      </c>
      <c r="J39" s="53">
        <v>1234</v>
      </c>
      <c r="K39" s="53">
        <v>1170</v>
      </c>
      <c r="L39" s="53">
        <v>3281</v>
      </c>
      <c r="M39" s="53">
        <v>2952</v>
      </c>
      <c r="N39" s="53">
        <v>2735</v>
      </c>
      <c r="O39" s="53">
        <v>2994</v>
      </c>
      <c r="P39" s="53">
        <v>829</v>
      </c>
      <c r="Q39" s="53">
        <v>1708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10296</v>
      </c>
      <c r="D40" s="53">
        <f t="shared" si="1"/>
        <v>4898</v>
      </c>
      <c r="E40" s="53">
        <f t="shared" si="2"/>
        <v>5398</v>
      </c>
      <c r="F40" s="53">
        <v>2</v>
      </c>
      <c r="G40" s="53">
        <v>4</v>
      </c>
      <c r="H40" s="53">
        <v>193</v>
      </c>
      <c r="I40" s="53">
        <v>211</v>
      </c>
      <c r="J40" s="53">
        <v>788</v>
      </c>
      <c r="K40" s="53">
        <v>822</v>
      </c>
      <c r="L40" s="53">
        <v>1932</v>
      </c>
      <c r="M40" s="53">
        <v>1911</v>
      </c>
      <c r="N40" s="53">
        <v>1542</v>
      </c>
      <c r="O40" s="53">
        <v>1667</v>
      </c>
      <c r="P40" s="53">
        <v>441</v>
      </c>
      <c r="Q40" s="53">
        <v>783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393</v>
      </c>
      <c r="D41" s="53">
        <f t="shared" si="1"/>
        <v>227</v>
      </c>
      <c r="E41" s="53">
        <f t="shared" si="2"/>
        <v>166</v>
      </c>
      <c r="F41" s="53">
        <v>0</v>
      </c>
      <c r="G41" s="53">
        <v>0</v>
      </c>
      <c r="H41" s="53">
        <v>0</v>
      </c>
      <c r="I41" s="53">
        <v>2</v>
      </c>
      <c r="J41" s="53">
        <v>16</v>
      </c>
      <c r="K41" s="53">
        <v>16</v>
      </c>
      <c r="L41" s="53">
        <v>124</v>
      </c>
      <c r="M41" s="53">
        <v>76</v>
      </c>
      <c r="N41" s="53">
        <v>72</v>
      </c>
      <c r="O41" s="53">
        <v>50</v>
      </c>
      <c r="P41" s="53">
        <v>15</v>
      </c>
      <c r="Q41" s="53">
        <v>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787</v>
      </c>
      <c r="D42" s="53">
        <f t="shared" si="1"/>
        <v>452</v>
      </c>
      <c r="E42" s="53">
        <f t="shared" si="2"/>
        <v>335</v>
      </c>
      <c r="F42" s="53">
        <v>1</v>
      </c>
      <c r="G42" s="53">
        <v>0</v>
      </c>
      <c r="H42" s="53">
        <v>0</v>
      </c>
      <c r="I42" s="53">
        <v>7</v>
      </c>
      <c r="J42" s="53">
        <v>29</v>
      </c>
      <c r="K42" s="53">
        <v>28</v>
      </c>
      <c r="L42" s="53">
        <v>186</v>
      </c>
      <c r="M42" s="53">
        <v>104</v>
      </c>
      <c r="N42" s="53">
        <v>190</v>
      </c>
      <c r="O42" s="53">
        <v>133</v>
      </c>
      <c r="P42" s="53">
        <v>46</v>
      </c>
      <c r="Q42" s="53">
        <v>63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426146</v>
      </c>
      <c r="D43" s="52">
        <f t="shared" si="4"/>
        <v>197780</v>
      </c>
      <c r="E43" s="52">
        <f t="shared" si="4"/>
        <v>228366</v>
      </c>
      <c r="F43" s="52">
        <f t="shared" si="4"/>
        <v>1705</v>
      </c>
      <c r="G43" s="52">
        <f t="shared" si="4"/>
        <v>1708</v>
      </c>
      <c r="H43" s="52">
        <f t="shared" si="4"/>
        <v>8756</v>
      </c>
      <c r="I43" s="52">
        <f t="shared" si="4"/>
        <v>8488</v>
      </c>
      <c r="J43" s="52">
        <f t="shared" si="4"/>
        <v>34243</v>
      </c>
      <c r="K43" s="52">
        <f t="shared" si="4"/>
        <v>32252</v>
      </c>
      <c r="L43" s="52">
        <f t="shared" si="4"/>
        <v>77568</v>
      </c>
      <c r="M43" s="52">
        <f t="shared" si="4"/>
        <v>80207</v>
      </c>
      <c r="N43" s="52">
        <f t="shared" si="4"/>
        <v>56205</v>
      </c>
      <c r="O43" s="52">
        <f t="shared" si="4"/>
        <v>62726</v>
      </c>
      <c r="P43" s="52">
        <f t="shared" si="4"/>
        <v>19303</v>
      </c>
      <c r="Q43" s="52">
        <f t="shared" si="4"/>
        <v>42985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58531</v>
      </c>
      <c r="D20" s="53">
        <f>F20+H20+J20+N20+P20+L20</f>
        <v>27917</v>
      </c>
      <c r="E20" s="53">
        <f>G20+I20+K20+O20+Q20+M20</f>
        <v>30614</v>
      </c>
      <c r="F20" s="53">
        <v>214</v>
      </c>
      <c r="G20" s="53">
        <v>237</v>
      </c>
      <c r="H20" s="53">
        <v>1131</v>
      </c>
      <c r="I20" s="53">
        <v>1074</v>
      </c>
      <c r="J20" s="53">
        <v>3651</v>
      </c>
      <c r="K20" s="53">
        <v>3463</v>
      </c>
      <c r="L20" s="53">
        <v>11577</v>
      </c>
      <c r="M20" s="53">
        <v>11258</v>
      </c>
      <c r="N20" s="53">
        <v>8739</v>
      </c>
      <c r="O20" s="53">
        <v>9073</v>
      </c>
      <c r="P20" s="53">
        <v>2605</v>
      </c>
      <c r="Q20" s="53">
        <v>5509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3403</v>
      </c>
      <c r="D21" s="53">
        <f t="shared" ref="D21:D42" si="1">F21+H21+J21+N21+P21+L21</f>
        <v>1668</v>
      </c>
      <c r="E21" s="53">
        <f t="shared" ref="E21:E42" si="2">G21+I21+K21+O21+Q21+M21</f>
        <v>1735</v>
      </c>
      <c r="F21" s="53">
        <v>15</v>
      </c>
      <c r="G21" s="53">
        <v>9</v>
      </c>
      <c r="H21" s="53">
        <v>49</v>
      </c>
      <c r="I21" s="53">
        <v>43</v>
      </c>
      <c r="J21" s="53">
        <v>314</v>
      </c>
      <c r="K21" s="53">
        <v>265</v>
      </c>
      <c r="L21" s="53">
        <v>776</v>
      </c>
      <c r="M21" s="53">
        <v>662</v>
      </c>
      <c r="N21" s="53">
        <v>391</v>
      </c>
      <c r="O21" s="53">
        <v>443</v>
      </c>
      <c r="P21" s="53">
        <v>123</v>
      </c>
      <c r="Q21" s="53">
        <v>313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21124</v>
      </c>
      <c r="D22" s="53">
        <f t="shared" si="1"/>
        <v>9243</v>
      </c>
      <c r="E22" s="53">
        <f t="shared" si="2"/>
        <v>11881</v>
      </c>
      <c r="F22" s="53">
        <v>9</v>
      </c>
      <c r="G22" s="53">
        <v>12</v>
      </c>
      <c r="H22" s="53">
        <v>427</v>
      </c>
      <c r="I22" s="53">
        <v>439</v>
      </c>
      <c r="J22" s="53">
        <v>2353</v>
      </c>
      <c r="K22" s="53">
        <v>2345</v>
      </c>
      <c r="L22" s="53">
        <v>3693</v>
      </c>
      <c r="M22" s="53">
        <v>4856</v>
      </c>
      <c r="N22" s="53">
        <v>2137</v>
      </c>
      <c r="O22" s="53">
        <v>2711</v>
      </c>
      <c r="P22" s="53">
        <v>624</v>
      </c>
      <c r="Q22" s="53">
        <v>1518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1119</v>
      </c>
      <c r="D24" s="53">
        <f t="shared" si="1"/>
        <v>568</v>
      </c>
      <c r="E24" s="53">
        <f t="shared" si="2"/>
        <v>551</v>
      </c>
      <c r="F24" s="53">
        <v>1</v>
      </c>
      <c r="G24" s="53">
        <v>0</v>
      </c>
      <c r="H24" s="53">
        <v>20</v>
      </c>
      <c r="I24" s="53">
        <v>12</v>
      </c>
      <c r="J24" s="53">
        <v>86</v>
      </c>
      <c r="K24" s="53">
        <v>89</v>
      </c>
      <c r="L24" s="53">
        <v>207</v>
      </c>
      <c r="M24" s="53">
        <v>191</v>
      </c>
      <c r="N24" s="53">
        <v>218</v>
      </c>
      <c r="O24" s="53">
        <v>213</v>
      </c>
      <c r="P24" s="53">
        <v>36</v>
      </c>
      <c r="Q24" s="53">
        <v>46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3263</v>
      </c>
      <c r="D25" s="53">
        <f t="shared" si="1"/>
        <v>2145</v>
      </c>
      <c r="E25" s="53">
        <f t="shared" si="2"/>
        <v>1118</v>
      </c>
      <c r="F25" s="53">
        <v>7</v>
      </c>
      <c r="G25" s="53">
        <v>6</v>
      </c>
      <c r="H25" s="53">
        <v>19</v>
      </c>
      <c r="I25" s="53">
        <v>21</v>
      </c>
      <c r="J25" s="53">
        <v>103</v>
      </c>
      <c r="K25" s="53">
        <v>90</v>
      </c>
      <c r="L25" s="53">
        <v>1239</v>
      </c>
      <c r="M25" s="53">
        <v>412</v>
      </c>
      <c r="N25" s="53">
        <v>679</v>
      </c>
      <c r="O25" s="53">
        <v>428</v>
      </c>
      <c r="P25" s="53">
        <v>98</v>
      </c>
      <c r="Q25" s="53">
        <v>161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22</v>
      </c>
      <c r="D26" s="53">
        <f t="shared" si="1"/>
        <v>12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7</v>
      </c>
      <c r="N26" s="53">
        <v>6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3739</v>
      </c>
      <c r="D27" s="53">
        <f t="shared" si="1"/>
        <v>1673</v>
      </c>
      <c r="E27" s="53">
        <f t="shared" si="2"/>
        <v>2066</v>
      </c>
      <c r="F27" s="53">
        <v>20</v>
      </c>
      <c r="G27" s="53">
        <v>21</v>
      </c>
      <c r="H27" s="53">
        <v>133</v>
      </c>
      <c r="I27" s="53">
        <v>112</v>
      </c>
      <c r="J27" s="53">
        <v>504</v>
      </c>
      <c r="K27" s="53">
        <v>469</v>
      </c>
      <c r="L27" s="53">
        <v>612</v>
      </c>
      <c r="M27" s="53">
        <v>909</v>
      </c>
      <c r="N27" s="53">
        <v>363</v>
      </c>
      <c r="O27" s="53">
        <v>436</v>
      </c>
      <c r="P27" s="53">
        <v>41</v>
      </c>
      <c r="Q27" s="53">
        <v>119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310</v>
      </c>
      <c r="D28" s="53">
        <f t="shared" si="1"/>
        <v>224</v>
      </c>
      <c r="E28" s="53">
        <f t="shared" si="2"/>
        <v>86</v>
      </c>
      <c r="F28" s="53">
        <v>1</v>
      </c>
      <c r="G28" s="53">
        <v>0</v>
      </c>
      <c r="H28" s="53">
        <v>2</v>
      </c>
      <c r="I28" s="53">
        <v>4</v>
      </c>
      <c r="J28" s="53">
        <v>8</v>
      </c>
      <c r="K28" s="53">
        <v>12</v>
      </c>
      <c r="L28" s="53">
        <v>125</v>
      </c>
      <c r="M28" s="53">
        <v>41</v>
      </c>
      <c r="N28" s="53">
        <v>82</v>
      </c>
      <c r="O28" s="53">
        <v>26</v>
      </c>
      <c r="P28" s="53">
        <v>6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8918</v>
      </c>
      <c r="D29" s="53">
        <f t="shared" si="1"/>
        <v>4051</v>
      </c>
      <c r="E29" s="53">
        <f t="shared" si="2"/>
        <v>4867</v>
      </c>
      <c r="F29" s="53">
        <v>73</v>
      </c>
      <c r="G29" s="53">
        <v>63</v>
      </c>
      <c r="H29" s="53">
        <v>235</v>
      </c>
      <c r="I29" s="53">
        <v>219</v>
      </c>
      <c r="J29" s="53">
        <v>1023</v>
      </c>
      <c r="K29" s="53">
        <v>910</v>
      </c>
      <c r="L29" s="53">
        <v>1563</v>
      </c>
      <c r="M29" s="53">
        <v>2000</v>
      </c>
      <c r="N29" s="53">
        <v>892</v>
      </c>
      <c r="O29" s="53">
        <v>1066</v>
      </c>
      <c r="P29" s="53">
        <v>265</v>
      </c>
      <c r="Q29" s="53">
        <v>609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4537</v>
      </c>
      <c r="D30" s="53">
        <f t="shared" si="1"/>
        <v>1934</v>
      </c>
      <c r="E30" s="53">
        <f t="shared" si="2"/>
        <v>2603</v>
      </c>
      <c r="F30" s="53">
        <v>48</v>
      </c>
      <c r="G30" s="53">
        <v>58</v>
      </c>
      <c r="H30" s="53">
        <v>168</v>
      </c>
      <c r="I30" s="53">
        <v>149</v>
      </c>
      <c r="J30" s="53">
        <v>672</v>
      </c>
      <c r="K30" s="53">
        <v>681</v>
      </c>
      <c r="L30" s="53">
        <v>668</v>
      </c>
      <c r="M30" s="53">
        <v>1264</v>
      </c>
      <c r="N30" s="53">
        <v>327</v>
      </c>
      <c r="O30" s="53">
        <v>362</v>
      </c>
      <c r="P30" s="53">
        <v>51</v>
      </c>
      <c r="Q30" s="53">
        <v>89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9141</v>
      </c>
      <c r="D31" s="53">
        <f t="shared" si="1"/>
        <v>4220</v>
      </c>
      <c r="E31" s="53">
        <f t="shared" si="2"/>
        <v>4921</v>
      </c>
      <c r="F31" s="53">
        <v>65</v>
      </c>
      <c r="G31" s="53">
        <v>68</v>
      </c>
      <c r="H31" s="53">
        <v>312</v>
      </c>
      <c r="I31" s="53">
        <v>261</v>
      </c>
      <c r="J31" s="53">
        <v>979</v>
      </c>
      <c r="K31" s="53">
        <v>979</v>
      </c>
      <c r="L31" s="53">
        <v>1716</v>
      </c>
      <c r="M31" s="53">
        <v>2041</v>
      </c>
      <c r="N31" s="53">
        <v>926</v>
      </c>
      <c r="O31" s="53">
        <v>1091</v>
      </c>
      <c r="P31" s="53">
        <v>222</v>
      </c>
      <c r="Q31" s="53">
        <v>481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5650</v>
      </c>
      <c r="D32" s="53">
        <f t="shared" si="1"/>
        <v>2511</v>
      </c>
      <c r="E32" s="53">
        <f t="shared" si="2"/>
        <v>3139</v>
      </c>
      <c r="F32" s="53">
        <v>31</v>
      </c>
      <c r="G32" s="53">
        <v>32</v>
      </c>
      <c r="H32" s="53">
        <v>177</v>
      </c>
      <c r="I32" s="53">
        <v>155</v>
      </c>
      <c r="J32" s="53">
        <v>699</v>
      </c>
      <c r="K32" s="53">
        <v>641</v>
      </c>
      <c r="L32" s="53">
        <v>856</v>
      </c>
      <c r="M32" s="53">
        <v>1370</v>
      </c>
      <c r="N32" s="53">
        <v>628</v>
      </c>
      <c r="O32" s="53">
        <v>765</v>
      </c>
      <c r="P32" s="53">
        <v>120</v>
      </c>
      <c r="Q32" s="53">
        <v>176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23726</v>
      </c>
      <c r="D33" s="53">
        <f t="shared" si="1"/>
        <v>10573</v>
      </c>
      <c r="E33" s="53">
        <f t="shared" si="2"/>
        <v>13153</v>
      </c>
      <c r="F33" s="53">
        <v>0</v>
      </c>
      <c r="G33" s="53">
        <v>0</v>
      </c>
      <c r="H33" s="53">
        <v>294</v>
      </c>
      <c r="I33" s="53">
        <v>295</v>
      </c>
      <c r="J33" s="53">
        <v>2099</v>
      </c>
      <c r="K33" s="53">
        <v>1914</v>
      </c>
      <c r="L33" s="53">
        <v>4479</v>
      </c>
      <c r="M33" s="53">
        <v>4341</v>
      </c>
      <c r="N33" s="53">
        <v>2428</v>
      </c>
      <c r="O33" s="53">
        <v>3120</v>
      </c>
      <c r="P33" s="53">
        <v>1273</v>
      </c>
      <c r="Q33" s="53">
        <v>3483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9715</v>
      </c>
      <c r="D34" s="53">
        <f t="shared" si="1"/>
        <v>4202</v>
      </c>
      <c r="E34" s="53">
        <f t="shared" si="2"/>
        <v>5513</v>
      </c>
      <c r="F34" s="53">
        <v>0</v>
      </c>
      <c r="G34" s="53">
        <v>0</v>
      </c>
      <c r="H34" s="53">
        <v>138</v>
      </c>
      <c r="I34" s="53">
        <v>144</v>
      </c>
      <c r="J34" s="53">
        <v>831</v>
      </c>
      <c r="K34" s="53">
        <v>800</v>
      </c>
      <c r="L34" s="53">
        <v>1905</v>
      </c>
      <c r="M34" s="53">
        <v>1821</v>
      </c>
      <c r="N34" s="53">
        <v>854</v>
      </c>
      <c r="O34" s="53">
        <v>1236</v>
      </c>
      <c r="P34" s="53">
        <v>474</v>
      </c>
      <c r="Q34" s="53">
        <v>1512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41202</v>
      </c>
      <c r="D35" s="53">
        <f t="shared" si="1"/>
        <v>18845</v>
      </c>
      <c r="E35" s="53">
        <f t="shared" si="2"/>
        <v>22357</v>
      </c>
      <c r="F35" s="53">
        <v>163</v>
      </c>
      <c r="G35" s="53">
        <v>130</v>
      </c>
      <c r="H35" s="53">
        <v>772</v>
      </c>
      <c r="I35" s="53">
        <v>731</v>
      </c>
      <c r="J35" s="53">
        <v>3316</v>
      </c>
      <c r="K35" s="53">
        <v>3070</v>
      </c>
      <c r="L35" s="53">
        <v>7061</v>
      </c>
      <c r="M35" s="53">
        <v>7141</v>
      </c>
      <c r="N35" s="53">
        <v>5291</v>
      </c>
      <c r="O35" s="53">
        <v>6038</v>
      </c>
      <c r="P35" s="53">
        <v>2242</v>
      </c>
      <c r="Q35" s="53">
        <v>5247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2517</v>
      </c>
      <c r="D36" s="53">
        <f t="shared" si="1"/>
        <v>1100</v>
      </c>
      <c r="E36" s="53">
        <f t="shared" si="2"/>
        <v>1417</v>
      </c>
      <c r="F36" s="53">
        <v>0</v>
      </c>
      <c r="G36" s="53">
        <v>0</v>
      </c>
      <c r="H36" s="53">
        <v>5</v>
      </c>
      <c r="I36" s="53">
        <v>1</v>
      </c>
      <c r="J36" s="53">
        <v>251</v>
      </c>
      <c r="K36" s="53">
        <v>206</v>
      </c>
      <c r="L36" s="53">
        <v>482</v>
      </c>
      <c r="M36" s="53">
        <v>480</v>
      </c>
      <c r="N36" s="53">
        <v>228</v>
      </c>
      <c r="O36" s="53">
        <v>370</v>
      </c>
      <c r="P36" s="53">
        <v>134</v>
      </c>
      <c r="Q36" s="53">
        <v>360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450</v>
      </c>
      <c r="D37" s="53">
        <f t="shared" si="1"/>
        <v>225</v>
      </c>
      <c r="E37" s="53">
        <f t="shared" si="2"/>
        <v>225</v>
      </c>
      <c r="F37" s="53">
        <v>0</v>
      </c>
      <c r="G37" s="53">
        <v>0</v>
      </c>
      <c r="H37" s="53">
        <v>0</v>
      </c>
      <c r="I37" s="53">
        <v>0</v>
      </c>
      <c r="J37" s="53">
        <v>51</v>
      </c>
      <c r="K37" s="53">
        <v>37</v>
      </c>
      <c r="L37" s="53">
        <v>101</v>
      </c>
      <c r="M37" s="53">
        <v>76</v>
      </c>
      <c r="N37" s="53">
        <v>47</v>
      </c>
      <c r="O37" s="53">
        <v>50</v>
      </c>
      <c r="P37" s="53">
        <v>26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4955</v>
      </c>
      <c r="D38" s="53">
        <f t="shared" si="1"/>
        <v>2322</v>
      </c>
      <c r="E38" s="53">
        <f t="shared" si="2"/>
        <v>2633</v>
      </c>
      <c r="F38" s="53">
        <v>10</v>
      </c>
      <c r="G38" s="53">
        <v>9</v>
      </c>
      <c r="H38" s="53">
        <v>51</v>
      </c>
      <c r="I38" s="53">
        <v>59</v>
      </c>
      <c r="J38" s="53">
        <v>318</v>
      </c>
      <c r="K38" s="53">
        <v>331</v>
      </c>
      <c r="L38" s="53">
        <v>809</v>
      </c>
      <c r="M38" s="53">
        <v>645</v>
      </c>
      <c r="N38" s="53">
        <v>745</v>
      </c>
      <c r="O38" s="53">
        <v>821</v>
      </c>
      <c r="P38" s="53">
        <v>389</v>
      </c>
      <c r="Q38" s="53">
        <v>768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25226</v>
      </c>
      <c r="D39" s="53">
        <f t="shared" si="1"/>
        <v>11085</v>
      </c>
      <c r="E39" s="53">
        <f t="shared" si="2"/>
        <v>14141</v>
      </c>
      <c r="F39" s="53">
        <v>153</v>
      </c>
      <c r="G39" s="53">
        <v>159</v>
      </c>
      <c r="H39" s="53">
        <v>503</v>
      </c>
      <c r="I39" s="53">
        <v>428</v>
      </c>
      <c r="J39" s="53">
        <v>2221</v>
      </c>
      <c r="K39" s="53">
        <v>2057</v>
      </c>
      <c r="L39" s="53">
        <v>4526</v>
      </c>
      <c r="M39" s="53">
        <v>4712</v>
      </c>
      <c r="N39" s="53">
        <v>2550</v>
      </c>
      <c r="O39" s="53">
        <v>3554</v>
      </c>
      <c r="P39" s="53">
        <v>1132</v>
      </c>
      <c r="Q39" s="53">
        <v>3231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16401</v>
      </c>
      <c r="D40" s="53">
        <f t="shared" si="1"/>
        <v>7171</v>
      </c>
      <c r="E40" s="53">
        <f t="shared" si="2"/>
        <v>9230</v>
      </c>
      <c r="F40" s="53">
        <v>109</v>
      </c>
      <c r="G40" s="53">
        <v>101</v>
      </c>
      <c r="H40" s="53">
        <v>361</v>
      </c>
      <c r="I40" s="53">
        <v>325</v>
      </c>
      <c r="J40" s="53">
        <v>1535</v>
      </c>
      <c r="K40" s="53">
        <v>1415</v>
      </c>
      <c r="L40" s="53">
        <v>2908</v>
      </c>
      <c r="M40" s="53">
        <v>3332</v>
      </c>
      <c r="N40" s="53">
        <v>1617</v>
      </c>
      <c r="O40" s="53">
        <v>2158</v>
      </c>
      <c r="P40" s="53">
        <v>641</v>
      </c>
      <c r="Q40" s="53">
        <v>1899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18000</v>
      </c>
      <c r="D41" s="53">
        <f t="shared" si="1"/>
        <v>8470</v>
      </c>
      <c r="E41" s="53">
        <f t="shared" si="2"/>
        <v>9530</v>
      </c>
      <c r="F41" s="53">
        <v>62</v>
      </c>
      <c r="G41" s="53">
        <v>52</v>
      </c>
      <c r="H41" s="53">
        <v>349</v>
      </c>
      <c r="I41" s="53">
        <v>262</v>
      </c>
      <c r="J41" s="53">
        <v>1376</v>
      </c>
      <c r="K41" s="53">
        <v>1343</v>
      </c>
      <c r="L41" s="53">
        <v>3406</v>
      </c>
      <c r="M41" s="53">
        <v>3056</v>
      </c>
      <c r="N41" s="53">
        <v>2344</v>
      </c>
      <c r="O41" s="53">
        <v>2685</v>
      </c>
      <c r="P41" s="53">
        <v>933</v>
      </c>
      <c r="Q41" s="53">
        <v>2132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9132</v>
      </c>
      <c r="D42" s="53">
        <f t="shared" si="1"/>
        <v>4410</v>
      </c>
      <c r="E42" s="53">
        <f t="shared" si="2"/>
        <v>4722</v>
      </c>
      <c r="F42" s="53">
        <v>25</v>
      </c>
      <c r="G42" s="53">
        <v>30</v>
      </c>
      <c r="H42" s="53">
        <v>138</v>
      </c>
      <c r="I42" s="53">
        <v>150</v>
      </c>
      <c r="J42" s="53">
        <v>773</v>
      </c>
      <c r="K42" s="53">
        <v>694</v>
      </c>
      <c r="L42" s="53">
        <v>1777</v>
      </c>
      <c r="M42" s="53">
        <v>1439</v>
      </c>
      <c r="N42" s="53">
        <v>1245</v>
      </c>
      <c r="O42" s="53">
        <v>1292</v>
      </c>
      <c r="P42" s="53">
        <v>452</v>
      </c>
      <c r="Q42" s="53">
        <v>1117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267206</v>
      </c>
      <c r="D43" s="52">
        <f>SUM(D20:D42)-D21-D23-D26-D37</f>
        <v>122664</v>
      </c>
      <c r="E43" s="52">
        <f>SUM(E20:E42)-E21-E23-E26-E37</f>
        <v>144542</v>
      </c>
      <c r="F43" s="52">
        <f t="shared" ref="F43:Q43" si="4">SUM(F20:F42)-F21-F23-F26-F37</f>
        <v>991</v>
      </c>
      <c r="G43" s="52">
        <f t="shared" si="4"/>
        <v>978</v>
      </c>
      <c r="H43" s="52">
        <f t="shared" si="4"/>
        <v>5235</v>
      </c>
      <c r="I43" s="52">
        <f t="shared" si="4"/>
        <v>4841</v>
      </c>
      <c r="J43" s="52">
        <f t="shared" si="4"/>
        <v>22798</v>
      </c>
      <c r="K43" s="52">
        <f t="shared" si="4"/>
        <v>21509</v>
      </c>
      <c r="L43" s="52">
        <f t="shared" si="4"/>
        <v>49609</v>
      </c>
      <c r="M43" s="52">
        <f t="shared" si="4"/>
        <v>51309</v>
      </c>
      <c r="N43" s="52">
        <f t="shared" si="4"/>
        <v>32293</v>
      </c>
      <c r="O43" s="52">
        <f t="shared" si="4"/>
        <v>37445</v>
      </c>
      <c r="P43" s="52">
        <f t="shared" si="4"/>
        <v>11738</v>
      </c>
      <c r="Q43" s="52">
        <f t="shared" si="4"/>
        <v>28460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2022-08-01T12:36:19Z</dcterms:modified>
</cp:coreProperties>
</file>